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и документы\КОНКУРСЫ\ИТОГИ. СВОД\"/>
    </mc:Choice>
  </mc:AlternateContent>
  <bookViews>
    <workbookView xWindow="0" yWindow="0" windowWidth="28800" windowHeight="12300"/>
  </bookViews>
  <sheets>
    <sheet name="свод" sheetId="1" r:id="rId1"/>
  </sheets>
  <definedNames>
    <definedName name="_xlnm._FilterDatabase" localSheetId="0" hidden="1">свод!$G$3:$AJ$151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 s="1"/>
  <c r="D5" i="1" s="1"/>
  <c r="C5" i="1" s="1"/>
  <c r="F6" i="1"/>
  <c r="E6" i="1" s="1"/>
  <c r="D6" i="1" s="1"/>
  <c r="C6" i="1" s="1"/>
  <c r="F7" i="1"/>
  <c r="E7" i="1" s="1"/>
  <c r="D7" i="1" s="1"/>
  <c r="C7" i="1" s="1"/>
  <c r="F8" i="1"/>
  <c r="E8" i="1" s="1"/>
  <c r="D8" i="1" s="1"/>
  <c r="C8" i="1" s="1"/>
  <c r="F9" i="1"/>
  <c r="E9" i="1" s="1"/>
  <c r="D9" i="1" s="1"/>
  <c r="C9" i="1" s="1"/>
  <c r="F10" i="1"/>
  <c r="F11" i="1"/>
  <c r="E11" i="1" s="1"/>
  <c r="D11" i="1" s="1"/>
  <c r="C11" i="1" s="1"/>
  <c r="F12" i="1"/>
  <c r="E12" i="1" s="1"/>
  <c r="D12" i="1" s="1"/>
  <c r="C12" i="1" s="1"/>
  <c r="F13" i="1"/>
  <c r="E13" i="1" s="1"/>
  <c r="D13" i="1" s="1"/>
  <c r="C13" i="1" s="1"/>
  <c r="F14" i="1"/>
  <c r="E14" i="1" s="1"/>
  <c r="D14" i="1" s="1"/>
  <c r="C14" i="1" s="1"/>
  <c r="F15" i="1"/>
  <c r="E15" i="1" s="1"/>
  <c r="D15" i="1" s="1"/>
  <c r="C15" i="1" s="1"/>
  <c r="F16" i="1"/>
  <c r="E16" i="1" s="1"/>
  <c r="D16" i="1" s="1"/>
  <c r="C16" i="1" s="1"/>
  <c r="F17" i="1"/>
  <c r="E17" i="1" s="1"/>
  <c r="D17" i="1" s="1"/>
  <c r="C17" i="1" s="1"/>
  <c r="F18" i="1"/>
  <c r="E18" i="1" s="1"/>
  <c r="D18" i="1" s="1"/>
  <c r="C18" i="1" s="1"/>
  <c r="F19" i="1"/>
  <c r="E19" i="1" s="1"/>
  <c r="D19" i="1" s="1"/>
  <c r="C19" i="1" s="1"/>
  <c r="F20" i="1"/>
  <c r="E20" i="1" s="1"/>
  <c r="D20" i="1" s="1"/>
  <c r="C20" i="1" s="1"/>
  <c r="F21" i="1"/>
  <c r="E21" i="1" s="1"/>
  <c r="D21" i="1" s="1"/>
  <c r="C21" i="1" s="1"/>
  <c r="F22" i="1"/>
  <c r="E22" i="1" s="1"/>
  <c r="D22" i="1" s="1"/>
  <c r="C22" i="1" s="1"/>
  <c r="F23" i="1"/>
  <c r="E23" i="1" s="1"/>
  <c r="D23" i="1" s="1"/>
  <c r="C23" i="1" s="1"/>
  <c r="F24" i="1"/>
  <c r="E24" i="1" s="1"/>
  <c r="D24" i="1" s="1"/>
  <c r="C24" i="1" s="1"/>
  <c r="F25" i="1"/>
  <c r="E25" i="1" s="1"/>
  <c r="D25" i="1" s="1"/>
  <c r="C25" i="1" s="1"/>
  <c r="F26" i="1"/>
  <c r="E26" i="1" s="1"/>
  <c r="D26" i="1" s="1"/>
  <c r="C26" i="1" s="1"/>
  <c r="F27" i="1"/>
  <c r="E27" i="1" s="1"/>
  <c r="D27" i="1" s="1"/>
  <c r="C27" i="1" s="1"/>
  <c r="F28" i="1"/>
  <c r="E28" i="1" s="1"/>
  <c r="D28" i="1" s="1"/>
  <c r="C28" i="1" s="1"/>
  <c r="F29" i="1"/>
  <c r="E29" i="1" s="1"/>
  <c r="D29" i="1" s="1"/>
  <c r="C29" i="1" s="1"/>
  <c r="F30" i="1"/>
  <c r="E30" i="1" s="1"/>
  <c r="D30" i="1" s="1"/>
  <c r="C30" i="1" s="1"/>
  <c r="F31" i="1"/>
  <c r="E31" i="1" s="1"/>
  <c r="D31" i="1" s="1"/>
  <c r="C31" i="1" s="1"/>
  <c r="F32" i="1"/>
  <c r="E32" i="1" s="1"/>
  <c r="D32" i="1" s="1"/>
  <c r="C32" i="1" s="1"/>
  <c r="F33" i="1"/>
  <c r="E33" i="1" s="1"/>
  <c r="D33" i="1" s="1"/>
  <c r="C33" i="1" s="1"/>
  <c r="F34" i="1"/>
  <c r="E34" i="1" s="1"/>
  <c r="D34" i="1" s="1"/>
  <c r="C34" i="1" s="1"/>
  <c r="F35" i="1"/>
  <c r="E35" i="1" s="1"/>
  <c r="D35" i="1" s="1"/>
  <c r="C35" i="1" s="1"/>
  <c r="F36" i="1"/>
  <c r="E36" i="1" s="1"/>
  <c r="D36" i="1" s="1"/>
  <c r="C36" i="1" s="1"/>
  <c r="F37" i="1"/>
  <c r="E37" i="1" s="1"/>
  <c r="D37" i="1" s="1"/>
  <c r="C37" i="1" s="1"/>
  <c r="F38" i="1"/>
  <c r="E38" i="1" s="1"/>
  <c r="D38" i="1" s="1"/>
  <c r="C38" i="1" s="1"/>
  <c r="F39" i="1"/>
  <c r="E39" i="1" s="1"/>
  <c r="D39" i="1" s="1"/>
  <c r="C39" i="1" s="1"/>
  <c r="F40" i="1"/>
  <c r="E40" i="1" s="1"/>
  <c r="D40" i="1" s="1"/>
  <c r="C40" i="1" s="1"/>
  <c r="F41" i="1"/>
  <c r="E41" i="1" s="1"/>
  <c r="D41" i="1" s="1"/>
  <c r="C41" i="1" s="1"/>
  <c r="F42" i="1"/>
  <c r="E42" i="1" s="1"/>
  <c r="D42" i="1" s="1"/>
  <c r="C42" i="1" s="1"/>
  <c r="F43" i="1"/>
  <c r="E43" i="1" s="1"/>
  <c r="D43" i="1" s="1"/>
  <c r="C43" i="1" s="1"/>
  <c r="F44" i="1"/>
  <c r="E44" i="1" s="1"/>
  <c r="D44" i="1" s="1"/>
  <c r="C44" i="1" s="1"/>
  <c r="F45" i="1"/>
  <c r="E45" i="1" s="1"/>
  <c r="D45" i="1" s="1"/>
  <c r="C45" i="1" s="1"/>
  <c r="F46" i="1"/>
  <c r="E46" i="1" s="1"/>
  <c r="D46" i="1" s="1"/>
  <c r="C46" i="1" s="1"/>
  <c r="F47" i="1"/>
  <c r="E47" i="1" s="1"/>
  <c r="D47" i="1" s="1"/>
  <c r="C47" i="1" s="1"/>
  <c r="F48" i="1"/>
  <c r="E48" i="1" s="1"/>
  <c r="D48" i="1" s="1"/>
  <c r="C48" i="1" s="1"/>
  <c r="F49" i="1"/>
  <c r="E49" i="1" s="1"/>
  <c r="D49" i="1" s="1"/>
  <c r="C49" i="1" s="1"/>
  <c r="F50" i="1"/>
  <c r="F51" i="1"/>
  <c r="E51" i="1" s="1"/>
  <c r="D51" i="1" s="1"/>
  <c r="C51" i="1" s="1"/>
  <c r="F52" i="1"/>
  <c r="E52" i="1" s="1"/>
  <c r="D52" i="1" s="1"/>
  <c r="C52" i="1" s="1"/>
  <c r="F53" i="1"/>
  <c r="E53" i="1" s="1"/>
  <c r="D53" i="1" s="1"/>
  <c r="C53" i="1" s="1"/>
  <c r="F54" i="1"/>
  <c r="E54" i="1" s="1"/>
  <c r="D54" i="1" s="1"/>
  <c r="C54" i="1" s="1"/>
  <c r="F55" i="1"/>
  <c r="E55" i="1" s="1"/>
  <c r="D55" i="1" s="1"/>
  <c r="C55" i="1" s="1"/>
  <c r="F56" i="1"/>
  <c r="E56" i="1" s="1"/>
  <c r="D56" i="1" s="1"/>
  <c r="C56" i="1" s="1"/>
  <c r="F57" i="1"/>
  <c r="E57" i="1" s="1"/>
  <c r="D57" i="1" s="1"/>
  <c r="C57" i="1" s="1"/>
  <c r="F58" i="1"/>
  <c r="E58" i="1" s="1"/>
  <c r="D58" i="1" s="1"/>
  <c r="C58" i="1" s="1"/>
  <c r="F59" i="1"/>
  <c r="E59" i="1" s="1"/>
  <c r="D59" i="1" s="1"/>
  <c r="C59" i="1" s="1"/>
  <c r="F60" i="1"/>
  <c r="E60" i="1" s="1"/>
  <c r="D60" i="1" s="1"/>
  <c r="C60" i="1" s="1"/>
  <c r="F61" i="1"/>
  <c r="E61" i="1" s="1"/>
  <c r="D61" i="1" s="1"/>
  <c r="C61" i="1" s="1"/>
  <c r="F62" i="1"/>
  <c r="E62" i="1" s="1"/>
  <c r="D62" i="1" s="1"/>
  <c r="C62" i="1" s="1"/>
  <c r="F63" i="1"/>
  <c r="E63" i="1" s="1"/>
  <c r="D63" i="1" s="1"/>
  <c r="C63" i="1" s="1"/>
  <c r="F64" i="1"/>
  <c r="E64" i="1" s="1"/>
  <c r="D64" i="1" s="1"/>
  <c r="C64" i="1" s="1"/>
  <c r="F65" i="1"/>
  <c r="E65" i="1" s="1"/>
  <c r="D65" i="1" s="1"/>
  <c r="C65" i="1" s="1"/>
  <c r="F66" i="1"/>
  <c r="E66" i="1" s="1"/>
  <c r="D66" i="1" s="1"/>
  <c r="C66" i="1" s="1"/>
  <c r="F67" i="1"/>
  <c r="E67" i="1" s="1"/>
  <c r="D67" i="1" s="1"/>
  <c r="C67" i="1" s="1"/>
  <c r="F68" i="1"/>
  <c r="E68" i="1" s="1"/>
  <c r="D68" i="1" s="1"/>
  <c r="C68" i="1" s="1"/>
  <c r="F69" i="1"/>
  <c r="E69" i="1" s="1"/>
  <c r="D69" i="1" s="1"/>
  <c r="C69" i="1" s="1"/>
  <c r="F70" i="1"/>
  <c r="E70" i="1" s="1"/>
  <c r="D70" i="1" s="1"/>
  <c r="C70" i="1" s="1"/>
  <c r="F71" i="1"/>
  <c r="E71" i="1" s="1"/>
  <c r="D71" i="1" s="1"/>
  <c r="C71" i="1" s="1"/>
  <c r="F72" i="1"/>
  <c r="E72" i="1" s="1"/>
  <c r="D72" i="1" s="1"/>
  <c r="C72" i="1" s="1"/>
  <c r="F73" i="1"/>
  <c r="E73" i="1" s="1"/>
  <c r="D73" i="1" s="1"/>
  <c r="C73" i="1" s="1"/>
  <c r="F74" i="1"/>
  <c r="E74" i="1" s="1"/>
  <c r="D74" i="1" s="1"/>
  <c r="C74" i="1" s="1"/>
  <c r="F75" i="1"/>
  <c r="E75" i="1" s="1"/>
  <c r="D75" i="1" s="1"/>
  <c r="C75" i="1" s="1"/>
  <c r="F76" i="1"/>
  <c r="E76" i="1" s="1"/>
  <c r="D76" i="1" s="1"/>
  <c r="C76" i="1" s="1"/>
  <c r="F77" i="1"/>
  <c r="E77" i="1" s="1"/>
  <c r="D77" i="1" s="1"/>
  <c r="C77" i="1" s="1"/>
  <c r="F78" i="1"/>
  <c r="E78" i="1" s="1"/>
  <c r="D78" i="1" s="1"/>
  <c r="C78" i="1" s="1"/>
  <c r="F79" i="1"/>
  <c r="E79" i="1" s="1"/>
  <c r="D79" i="1" s="1"/>
  <c r="C79" i="1" s="1"/>
  <c r="F80" i="1"/>
  <c r="E80" i="1" s="1"/>
  <c r="D80" i="1" s="1"/>
  <c r="C80" i="1" s="1"/>
  <c r="F81" i="1"/>
  <c r="E81" i="1" s="1"/>
  <c r="D81" i="1" s="1"/>
  <c r="C81" i="1" s="1"/>
  <c r="F82" i="1"/>
  <c r="F83" i="1"/>
  <c r="E83" i="1" s="1"/>
  <c r="D83" i="1" s="1"/>
  <c r="C83" i="1" s="1"/>
  <c r="F84" i="1"/>
  <c r="E84" i="1" s="1"/>
  <c r="D84" i="1" s="1"/>
  <c r="C84" i="1" s="1"/>
  <c r="F85" i="1"/>
  <c r="E85" i="1" s="1"/>
  <c r="D85" i="1" s="1"/>
  <c r="C85" i="1" s="1"/>
  <c r="F86" i="1"/>
  <c r="E86" i="1" s="1"/>
  <c r="D86" i="1" s="1"/>
  <c r="C86" i="1" s="1"/>
  <c r="F87" i="1"/>
  <c r="E87" i="1" s="1"/>
  <c r="D87" i="1" s="1"/>
  <c r="C87" i="1" s="1"/>
  <c r="F88" i="1"/>
  <c r="E88" i="1" s="1"/>
  <c r="D88" i="1" s="1"/>
  <c r="C88" i="1" s="1"/>
  <c r="F89" i="1"/>
  <c r="E89" i="1" s="1"/>
  <c r="D89" i="1" s="1"/>
  <c r="C89" i="1" s="1"/>
  <c r="F90" i="1"/>
  <c r="E90" i="1" s="1"/>
  <c r="D90" i="1" s="1"/>
  <c r="C90" i="1" s="1"/>
  <c r="F91" i="1"/>
  <c r="E91" i="1" s="1"/>
  <c r="D91" i="1" s="1"/>
  <c r="C91" i="1" s="1"/>
  <c r="F92" i="1"/>
  <c r="E92" i="1" s="1"/>
  <c r="D92" i="1" s="1"/>
  <c r="C92" i="1" s="1"/>
  <c r="F93" i="1"/>
  <c r="E93" i="1" s="1"/>
  <c r="D93" i="1" s="1"/>
  <c r="C93" i="1" s="1"/>
  <c r="F94" i="1"/>
  <c r="E94" i="1" s="1"/>
  <c r="D94" i="1" s="1"/>
  <c r="C94" i="1" s="1"/>
  <c r="F95" i="1"/>
  <c r="E95" i="1" s="1"/>
  <c r="D95" i="1" s="1"/>
  <c r="C95" i="1" s="1"/>
  <c r="F96" i="1"/>
  <c r="E96" i="1" s="1"/>
  <c r="D96" i="1" s="1"/>
  <c r="C96" i="1" s="1"/>
  <c r="F97" i="1"/>
  <c r="E97" i="1" s="1"/>
  <c r="D97" i="1" s="1"/>
  <c r="C97" i="1" s="1"/>
  <c r="F98" i="1"/>
  <c r="E98" i="1" s="1"/>
  <c r="D98" i="1" s="1"/>
  <c r="C98" i="1" s="1"/>
  <c r="F99" i="1"/>
  <c r="E99" i="1" s="1"/>
  <c r="D99" i="1" s="1"/>
  <c r="C99" i="1" s="1"/>
  <c r="F100" i="1"/>
  <c r="E100" i="1" s="1"/>
  <c r="D100" i="1" s="1"/>
  <c r="C100" i="1" s="1"/>
  <c r="F101" i="1"/>
  <c r="E101" i="1" s="1"/>
  <c r="D101" i="1" s="1"/>
  <c r="C101" i="1" s="1"/>
  <c r="F102" i="1"/>
  <c r="E102" i="1" s="1"/>
  <c r="D102" i="1" s="1"/>
  <c r="C102" i="1" s="1"/>
  <c r="F103" i="1"/>
  <c r="E103" i="1" s="1"/>
  <c r="D103" i="1" s="1"/>
  <c r="C103" i="1" s="1"/>
  <c r="F104" i="1"/>
  <c r="E104" i="1" s="1"/>
  <c r="D104" i="1" s="1"/>
  <c r="C104" i="1" s="1"/>
  <c r="F105" i="1"/>
  <c r="E105" i="1" s="1"/>
  <c r="D105" i="1" s="1"/>
  <c r="C105" i="1" s="1"/>
  <c r="F106" i="1"/>
  <c r="E106" i="1" s="1"/>
  <c r="D106" i="1" s="1"/>
  <c r="C106" i="1" s="1"/>
  <c r="F107" i="1"/>
  <c r="E107" i="1" s="1"/>
  <c r="D107" i="1" s="1"/>
  <c r="C107" i="1" s="1"/>
  <c r="F108" i="1"/>
  <c r="E108" i="1" s="1"/>
  <c r="D108" i="1" s="1"/>
  <c r="C108" i="1" s="1"/>
  <c r="F109" i="1"/>
  <c r="E109" i="1" s="1"/>
  <c r="D109" i="1" s="1"/>
  <c r="C109" i="1" s="1"/>
  <c r="F110" i="1"/>
  <c r="E110" i="1" s="1"/>
  <c r="D110" i="1" s="1"/>
  <c r="C110" i="1" s="1"/>
  <c r="F111" i="1"/>
  <c r="E111" i="1" s="1"/>
  <c r="D111" i="1" s="1"/>
  <c r="C111" i="1" s="1"/>
  <c r="F112" i="1"/>
  <c r="E112" i="1" s="1"/>
  <c r="D112" i="1" s="1"/>
  <c r="C112" i="1" s="1"/>
  <c r="F113" i="1"/>
  <c r="E113" i="1" s="1"/>
  <c r="D113" i="1" s="1"/>
  <c r="C113" i="1" s="1"/>
  <c r="F114" i="1"/>
  <c r="E114" i="1" s="1"/>
  <c r="D114" i="1" s="1"/>
  <c r="C114" i="1" s="1"/>
  <c r="F115" i="1"/>
  <c r="E115" i="1" s="1"/>
  <c r="D115" i="1" s="1"/>
  <c r="C115" i="1" s="1"/>
  <c r="F116" i="1"/>
  <c r="E116" i="1" s="1"/>
  <c r="D116" i="1" s="1"/>
  <c r="C116" i="1" s="1"/>
  <c r="F117" i="1"/>
  <c r="E117" i="1" s="1"/>
  <c r="D117" i="1" s="1"/>
  <c r="C117" i="1" s="1"/>
  <c r="F118" i="1"/>
  <c r="E118" i="1" s="1"/>
  <c r="D118" i="1" s="1"/>
  <c r="C118" i="1" s="1"/>
  <c r="F119" i="1"/>
  <c r="E119" i="1" s="1"/>
  <c r="D119" i="1" s="1"/>
  <c r="C119" i="1" s="1"/>
  <c r="F120" i="1"/>
  <c r="E120" i="1" s="1"/>
  <c r="D120" i="1" s="1"/>
  <c r="C120" i="1" s="1"/>
  <c r="F121" i="1"/>
  <c r="E121" i="1" s="1"/>
  <c r="D121" i="1" s="1"/>
  <c r="C121" i="1" s="1"/>
  <c r="F122" i="1"/>
  <c r="E122" i="1" s="1"/>
  <c r="D122" i="1" s="1"/>
  <c r="C122" i="1" s="1"/>
  <c r="F123" i="1"/>
  <c r="E123" i="1" s="1"/>
  <c r="D123" i="1" s="1"/>
  <c r="C123" i="1" s="1"/>
  <c r="F124" i="1"/>
  <c r="E124" i="1" s="1"/>
  <c r="D124" i="1" s="1"/>
  <c r="C124" i="1" s="1"/>
  <c r="F125" i="1"/>
  <c r="E125" i="1" s="1"/>
  <c r="D125" i="1" s="1"/>
  <c r="C125" i="1" s="1"/>
  <c r="F126" i="1"/>
  <c r="E126" i="1" s="1"/>
  <c r="D126" i="1" s="1"/>
  <c r="C126" i="1" s="1"/>
  <c r="F127" i="1"/>
  <c r="E127" i="1" s="1"/>
  <c r="D127" i="1" s="1"/>
  <c r="C127" i="1" s="1"/>
  <c r="F128" i="1"/>
  <c r="E128" i="1" s="1"/>
  <c r="D128" i="1" s="1"/>
  <c r="C128" i="1" s="1"/>
  <c r="F129" i="1"/>
  <c r="E129" i="1" s="1"/>
  <c r="D129" i="1" s="1"/>
  <c r="C129" i="1" s="1"/>
  <c r="F130" i="1"/>
  <c r="E130" i="1" s="1"/>
  <c r="D130" i="1" s="1"/>
  <c r="C130" i="1" s="1"/>
  <c r="F131" i="1"/>
  <c r="E131" i="1" s="1"/>
  <c r="D131" i="1" s="1"/>
  <c r="C131" i="1" s="1"/>
  <c r="F132" i="1"/>
  <c r="E132" i="1" s="1"/>
  <c r="D132" i="1" s="1"/>
  <c r="C132" i="1" s="1"/>
  <c r="F133" i="1"/>
  <c r="E133" i="1" s="1"/>
  <c r="D133" i="1" s="1"/>
  <c r="C133" i="1" s="1"/>
  <c r="F134" i="1"/>
  <c r="E134" i="1" s="1"/>
  <c r="D134" i="1" s="1"/>
  <c r="C134" i="1" s="1"/>
  <c r="F135" i="1"/>
  <c r="E135" i="1" s="1"/>
  <c r="D135" i="1" s="1"/>
  <c r="C135" i="1" s="1"/>
  <c r="F136" i="1"/>
  <c r="E136" i="1" s="1"/>
  <c r="D136" i="1" s="1"/>
  <c r="C136" i="1" s="1"/>
  <c r="F137" i="1"/>
  <c r="E137" i="1" s="1"/>
  <c r="D137" i="1" s="1"/>
  <c r="C137" i="1" s="1"/>
  <c r="F138" i="1"/>
  <c r="E138" i="1" s="1"/>
  <c r="D138" i="1" s="1"/>
  <c r="C138" i="1" s="1"/>
  <c r="F139" i="1"/>
  <c r="E139" i="1" s="1"/>
  <c r="D139" i="1" s="1"/>
  <c r="C139" i="1" s="1"/>
  <c r="F140" i="1"/>
  <c r="E140" i="1" s="1"/>
  <c r="D140" i="1" s="1"/>
  <c r="C140" i="1" s="1"/>
  <c r="F141" i="1"/>
  <c r="E141" i="1" s="1"/>
  <c r="D141" i="1" s="1"/>
  <c r="C141" i="1" s="1"/>
  <c r="F142" i="1"/>
  <c r="E142" i="1" s="1"/>
  <c r="D142" i="1" s="1"/>
  <c r="C142" i="1" s="1"/>
  <c r="F143" i="1"/>
  <c r="E143" i="1" s="1"/>
  <c r="D143" i="1" s="1"/>
  <c r="C143" i="1" s="1"/>
  <c r="F144" i="1"/>
  <c r="E144" i="1" s="1"/>
  <c r="D144" i="1" s="1"/>
  <c r="C144" i="1" s="1"/>
  <c r="F145" i="1"/>
  <c r="E145" i="1" s="1"/>
  <c r="D145" i="1" s="1"/>
  <c r="C145" i="1" s="1"/>
  <c r="F146" i="1"/>
  <c r="E146" i="1" s="1"/>
  <c r="D146" i="1" s="1"/>
  <c r="C146" i="1" s="1"/>
  <c r="F147" i="1"/>
  <c r="E147" i="1" s="1"/>
  <c r="D147" i="1" s="1"/>
  <c r="C147" i="1" s="1"/>
  <c r="F148" i="1"/>
  <c r="E148" i="1" s="1"/>
  <c r="D148" i="1" s="1"/>
  <c r="C148" i="1" s="1"/>
  <c r="F149" i="1"/>
  <c r="E149" i="1" s="1"/>
  <c r="D149" i="1" s="1"/>
  <c r="C149" i="1" s="1"/>
  <c r="F150" i="1"/>
  <c r="E150" i="1" s="1"/>
  <c r="D150" i="1" s="1"/>
  <c r="C150" i="1" s="1"/>
  <c r="F151" i="1"/>
  <c r="E151" i="1" s="1"/>
  <c r="D151" i="1" s="1"/>
  <c r="C151" i="1" s="1"/>
  <c r="E10" i="1"/>
  <c r="D10" i="1" s="1"/>
  <c r="C10" i="1" s="1"/>
  <c r="E50" i="1"/>
  <c r="D50" i="1" s="1"/>
  <c r="C50" i="1" s="1"/>
  <c r="E82" i="1"/>
  <c r="D82" i="1" s="1"/>
  <c r="C82" i="1" s="1"/>
  <c r="F4" i="1"/>
  <c r="E4" i="1" s="1"/>
  <c r="D4" i="1" s="1"/>
  <c r="C4" i="1" s="1"/>
</calcChain>
</file>

<file path=xl/sharedStrings.xml><?xml version="1.0" encoding="utf-8"?>
<sst xmlns="http://schemas.openxmlformats.org/spreadsheetml/2006/main" count="599" uniqueCount="188">
  <si>
    <t>школа №10</t>
  </si>
  <si>
    <t>школа №17</t>
  </si>
  <si>
    <t>школа №24</t>
  </si>
  <si>
    <t>школа №42</t>
  </si>
  <si>
    <t>школа №48</t>
  </si>
  <si>
    <t>школа №68</t>
  </si>
  <si>
    <t>школа №69</t>
  </si>
  <si>
    <t>школа №73</t>
  </si>
  <si>
    <t>школа №82</t>
  </si>
  <si>
    <t>школа №88</t>
  </si>
  <si>
    <t>школа №97</t>
  </si>
  <si>
    <t>школа №100</t>
  </si>
  <si>
    <t>школа №114</t>
  </si>
  <si>
    <t>школа №127</t>
  </si>
  <si>
    <t>школа №129</t>
  </si>
  <si>
    <t>школа №136</t>
  </si>
  <si>
    <t>школа №150</t>
  </si>
  <si>
    <t>школа №173</t>
  </si>
  <si>
    <t>лицей №35</t>
  </si>
  <si>
    <t>лицей №78</t>
  </si>
  <si>
    <t>лицей№83</t>
  </si>
  <si>
    <t>лицей №186</t>
  </si>
  <si>
    <t>гимназия№6</t>
  </si>
  <si>
    <t>гимназия№16</t>
  </si>
  <si>
    <t>гимназия№18</t>
  </si>
  <si>
    <t>гимназия№19</t>
  </si>
  <si>
    <t>гимназия№21</t>
  </si>
  <si>
    <t>гимназия №40</t>
  </si>
  <si>
    <t>гимназия №52</t>
  </si>
  <si>
    <t>гимназия №139</t>
  </si>
  <si>
    <t>школа №1</t>
  </si>
  <si>
    <t>школа №12</t>
  </si>
  <si>
    <t>школа №13</t>
  </si>
  <si>
    <t>школа №14</t>
  </si>
  <si>
    <t>школа №18</t>
  </si>
  <si>
    <t>школа №39</t>
  </si>
  <si>
    <t>школа №41</t>
  </si>
  <si>
    <t>школа №51</t>
  </si>
  <si>
    <t>школа №80</t>
  </si>
  <si>
    <t>школа №98</t>
  </si>
  <si>
    <t>гимназия №3</t>
  </si>
  <si>
    <t>гимназия №27</t>
  </si>
  <si>
    <t>гимназия №28</t>
  </si>
  <si>
    <t>лицей №5</t>
  </si>
  <si>
    <t>№ п/п</t>
  </si>
  <si>
    <t>Наименование ОО</t>
  </si>
  <si>
    <t>ДШИ</t>
  </si>
  <si>
    <t>ДМШ №20</t>
  </si>
  <si>
    <t>ДМШ №22</t>
  </si>
  <si>
    <t>ЦДТ «Олимп»</t>
  </si>
  <si>
    <t>ЦВР</t>
  </si>
  <si>
    <t>ЦДТ им.А.Алиша</t>
  </si>
  <si>
    <t>ДШИ Балакирева</t>
  </si>
  <si>
    <t>ЦДТ «Факел»</t>
  </si>
  <si>
    <t>ЦДТ</t>
  </si>
  <si>
    <t>ДМШ-26</t>
  </si>
  <si>
    <t>ИРО РТ</t>
  </si>
  <si>
    <t>ДРО</t>
  </si>
  <si>
    <t>РадМКол</t>
  </si>
  <si>
    <t>АТиСО</t>
  </si>
  <si>
    <t>Колледж ТиД</t>
  </si>
  <si>
    <t>Детский дом</t>
  </si>
  <si>
    <t>ДОУ №15</t>
  </si>
  <si>
    <t>ДОУ №212</t>
  </si>
  <si>
    <t>ДОУ №214</t>
  </si>
  <si>
    <t>ДОУ №255</t>
  </si>
  <si>
    <t>ДОУ №260</t>
  </si>
  <si>
    <t>ДОУ №263</t>
  </si>
  <si>
    <t>ДОУ №273</t>
  </si>
  <si>
    <t>ДОУ №283</t>
  </si>
  <si>
    <t>ДОУ №289</t>
  </si>
  <si>
    <t>ДОУ №312</t>
  </si>
  <si>
    <t>ДОУ №322</t>
  </si>
  <si>
    <t>2021 год</t>
  </si>
  <si>
    <t>РТ</t>
  </si>
  <si>
    <t>РФ</t>
  </si>
  <si>
    <t>ВП</t>
  </si>
  <si>
    <t xml:space="preserve"> гимназия №1</t>
  </si>
  <si>
    <t>Акад.л. им.Лоб</t>
  </si>
  <si>
    <t>ИКТ_ЗОЖ</t>
  </si>
  <si>
    <t xml:space="preserve">(РАЙОН) «Скажем «Да!» -охране труда» </t>
  </si>
  <si>
    <t>(ОБЩЕРОСС) "Здоровое решение"</t>
  </si>
  <si>
    <t>районный конкурс</t>
  </si>
  <si>
    <t>Респ.Татарстан</t>
  </si>
  <si>
    <t>Общероссийский</t>
  </si>
  <si>
    <t>Итого (количество)</t>
  </si>
  <si>
    <t>(РАЙОН) "Мир начинается с мамы)</t>
  </si>
  <si>
    <t>(РФ) Олимпиада для уч.нач.кл-21</t>
  </si>
  <si>
    <t>(ОБЩЕРОС) Профсоюзный репортер</t>
  </si>
  <si>
    <t>(ФПРТ) Профсоюзный лайфхак за 5 мин</t>
  </si>
  <si>
    <t>(ОБЩЕРОСС) Соц.проекты молодых пед.</t>
  </si>
  <si>
    <t>ИТОГО</t>
  </si>
  <si>
    <t>(РАЙОН) Настольный теннис</t>
  </si>
  <si>
    <t>(РАЙОН) шахматы</t>
  </si>
  <si>
    <t>2022 год</t>
  </si>
  <si>
    <t>(РАЙОН) конкурс видеороликов</t>
  </si>
  <si>
    <t>(ОБЩЕРОСС) Гимн Профсоюза</t>
  </si>
  <si>
    <t>ДМШ им.Файзи</t>
  </si>
  <si>
    <t>(ОБЩЕРОСС) Мой первый учитель-22</t>
  </si>
  <si>
    <t>(ОБЩЕРОСС) Проф.репортер -22</t>
  </si>
  <si>
    <t>(РАЙОН) Здоровье членов профсоюза - забота Профсоюза</t>
  </si>
  <si>
    <t xml:space="preserve">(РАЙОН) Велопробег </t>
  </si>
  <si>
    <t>ЦДТ не участвовали</t>
  </si>
  <si>
    <t>(ФПРТ) я бы в рабочие пошел (дети)</t>
  </si>
  <si>
    <t>(ФПРТ) конкурс рисунков к 9 мая (дети)</t>
  </si>
  <si>
    <t>рт</t>
  </si>
  <si>
    <t>(РЕСП) Территория соцпартнерства</t>
  </si>
  <si>
    <t>(ОБЩЕРОС) Виват, таланты!</t>
  </si>
  <si>
    <t>(ОБЩЕРОС) Человек идущий</t>
  </si>
  <si>
    <t>(РЕСП) Конкурс социальных проектов молодых педагогов</t>
  </si>
  <si>
    <t>(ОБЩЕРОС) "Профсоюзный диктант"</t>
  </si>
  <si>
    <t>ККШИ</t>
  </si>
  <si>
    <t>ЦОдД</t>
  </si>
  <si>
    <t>ФПРТ (Наставник. Профсоюз - 2022)</t>
  </si>
  <si>
    <t>ДОУ №4</t>
  </si>
  <si>
    <t>ДОУ №5</t>
  </si>
  <si>
    <t>ДОУ №13</t>
  </si>
  <si>
    <t>ДОУ  №17</t>
  </si>
  <si>
    <t>ДОУ №23</t>
  </si>
  <si>
    <t>ДОУ №24</t>
  </si>
  <si>
    <t>ДОУ №25</t>
  </si>
  <si>
    <t>ДОУ №27</t>
  </si>
  <si>
    <t>ДОУ №31</t>
  </si>
  <si>
    <t>ДОУ №32</t>
  </si>
  <si>
    <t>ДОУ №33</t>
  </si>
  <si>
    <t>ДОУ №34</t>
  </si>
  <si>
    <t>ДОУ №35</t>
  </si>
  <si>
    <t>ДОУ №36</t>
  </si>
  <si>
    <t>ДОУ №42</t>
  </si>
  <si>
    <t>ДОУ №43</t>
  </si>
  <si>
    <t>ДОУ №47</t>
  </si>
  <si>
    <t>ДОУ №49</t>
  </si>
  <si>
    <t>ДОУ №55</t>
  </si>
  <si>
    <t>ДОУ №63</t>
  </si>
  <si>
    <t>ДОУ №71</t>
  </si>
  <si>
    <t>ДОУ №73</t>
  </si>
  <si>
    <t>ДОУ №77</t>
  </si>
  <si>
    <t>ДОУ №79</t>
  </si>
  <si>
    <t>ДОУ №89</t>
  </si>
  <si>
    <t>ДОУ  №90</t>
  </si>
  <si>
    <t>ДОУ  №94</t>
  </si>
  <si>
    <t>ДОУ №102</t>
  </si>
  <si>
    <t>ДОУ №106</t>
  </si>
  <si>
    <t>ДОУ №116</t>
  </si>
  <si>
    <t>ДОУ  №130</t>
  </si>
  <si>
    <t>ДОУ №131</t>
  </si>
  <si>
    <t>ДОУ №136</t>
  </si>
  <si>
    <t>ДОУ №137</t>
  </si>
  <si>
    <t>ДОУ №138</t>
  </si>
  <si>
    <t>ДОУ №139</t>
  </si>
  <si>
    <t>ДОУ №140</t>
  </si>
  <si>
    <t>ДОУ №144</t>
  </si>
  <si>
    <t>ДОУ №156</t>
  </si>
  <si>
    <t>ДОУ №157</t>
  </si>
  <si>
    <t>ДОУ №160</t>
  </si>
  <si>
    <t>ДОУ №161</t>
  </si>
  <si>
    <t>ДОУ №163</t>
  </si>
  <si>
    <t>ДОУ №188</t>
  </si>
  <si>
    <t>ДОУ №190</t>
  </si>
  <si>
    <t>ДОУ №194</t>
  </si>
  <si>
    <t>ДОУ №209</t>
  </si>
  <si>
    <t>ДОУ №242</t>
  </si>
  <si>
    <t>ДОУ №247</t>
  </si>
  <si>
    <t>ДОУ №274</t>
  </si>
  <si>
    <t>ДОУ №307</t>
  </si>
  <si>
    <t>ДОУ №320</t>
  </si>
  <si>
    <t>ДОУ №342</t>
  </si>
  <si>
    <t>ДОУ №357</t>
  </si>
  <si>
    <t>ДОУ №358</t>
  </si>
  <si>
    <t>ДОУ №362</t>
  </si>
  <si>
    <t>ДОУ №363</t>
  </si>
  <si>
    <t>ДОУ №369</t>
  </si>
  <si>
    <t>ДОУ №373</t>
  </si>
  <si>
    <t>ДОУ №374</t>
  </si>
  <si>
    <t>ДОУ №379</t>
  </si>
  <si>
    <t>ДОУ №382</t>
  </si>
  <si>
    <t>ДОУ №383</t>
  </si>
  <si>
    <t>ДОУ №385</t>
  </si>
  <si>
    <t>ДОУ №396</t>
  </si>
  <si>
    <t>гимназия №96</t>
  </si>
  <si>
    <t>лицей №131</t>
  </si>
  <si>
    <t>лицей №116</t>
  </si>
  <si>
    <t>ВСОШ №36</t>
  </si>
  <si>
    <t>КШ №76</t>
  </si>
  <si>
    <t>ДПЦ "Молодость"</t>
  </si>
  <si>
    <t>(МЕЖРЕГИОН) "Татчумара"</t>
  </si>
  <si>
    <t>ДМШ №7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</si>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</sst>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1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9" borderId="0" xfId="1" applyFill="1" applyAlignment="1">
      <alignment horizontal="center" vertical="center"/>
    </xf>
    <xf numFmtId="0" fontId="1" fillId="9" borderId="0" xfId="1" applyFill="1"/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9" borderId="1" xfId="1" applyFill="1" applyBorder="1" applyAlignment="1">
      <alignment horizontal="center" vertical="center" wrapText="1"/>
    </xf>
    <xf numFmtId="0" fontId="1" fillId="9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</cellXfs>
  <cellStyles count="2">
    <cellStyle name="Обычный" xfId="0" builtinId="0"/>
    <cellStyle name="УровеньСтолб_1" xfId="1" builtinId="2" iLevel="0"/>
  </cellStyles>
  <dxfs count="0"/>
  <tableStyles count="0" defaultTableStyle="TableStyleMedium2" defaultPivotStyle="PivotStyleLight16"/>
  <colors>
    <mruColors>
      <color rgb="FFFF66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  <pageSetUpPr fitToPage="1"/>
  </sheetPr>
  <dimension ref="A1:AN156"/>
  <sheetViews>
    <sheetView tabSelected="1" zoomScaleNormal="100" workbookViewId="0">
      <pane xSplit="6" ySplit="3" topLeftCell="T4" activePane="bottomRight" state="frozen"/>
      <selection pane="topRight" activeCell="F1" sqref="F1"/>
      <selection pane="bottomLeft" activeCell="A4" sqref="A4"/>
      <selection pane="bottomRight" activeCell="AN3" sqref="AN3"/>
    </sheetView>
  </sheetViews>
  <sheetFormatPr defaultRowHeight="15" outlineLevelCol="1" x14ac:dyDescent="0.25"/>
  <cols>
    <col min="1" max="1" width="7.5703125" customWidth="1"/>
    <col min="2" max="2" width="14.42578125" customWidth="1"/>
    <col min="3" max="3" width="9.42578125" customWidth="1"/>
    <col min="4" max="4" width="6" customWidth="1"/>
    <col min="5" max="5" width="4.85546875" customWidth="1"/>
    <col min="6" max="6" width="6.85546875" style="1" customWidth="1"/>
    <col min="7" max="7" width="12.7109375" style="11" customWidth="1" outlineLevel="1"/>
    <col min="8" max="8" width="9.140625" customWidth="1" outlineLevel="1"/>
    <col min="9" max="9" width="13.28515625" style="19" customWidth="1" outlineLevel="1"/>
    <col min="10" max="10" width="11.140625" style="19" customWidth="1" outlineLevel="1"/>
    <col min="11" max="11" width="9.140625" style="19" customWidth="1" outlineLevel="1"/>
    <col min="12" max="12" width="10.28515625" style="41" customWidth="1" outlineLevel="1"/>
    <col min="13" max="13" width="11" customWidth="1" outlineLevel="1"/>
    <col min="14" max="14" width="11" style="11" customWidth="1" outlineLevel="1"/>
    <col min="15" max="15" width="10.42578125" style="11" customWidth="1" outlineLevel="1"/>
    <col min="16" max="17" width="12" style="11" customWidth="1" outlineLevel="1"/>
    <col min="18" max="18" width="3" style="48" customWidth="1"/>
    <col min="19" max="19" width="11.7109375" style="54" customWidth="1" outlineLevel="1"/>
    <col min="20" max="20" width="10.5703125" style="11" customWidth="1" outlineLevel="1"/>
    <col min="21" max="21" width="10.28515625" style="11" customWidth="1" outlineLevel="1"/>
    <col min="22" max="22" width="11.85546875" style="11" customWidth="1" outlineLevel="1"/>
    <col min="23" max="23" width="12.28515625" style="11" customWidth="1" outlineLevel="1"/>
    <col min="24" max="24" width="11.5703125" style="11" customWidth="1" outlineLevel="1"/>
    <col min="25" max="26" width="9.140625" style="11" customWidth="1" outlineLevel="1"/>
    <col min="27" max="27" width="10.28515625" style="11" customWidth="1" outlineLevel="1"/>
    <col min="28" max="28" width="10.42578125" style="11" customWidth="1" outlineLevel="1"/>
    <col min="29" max="29" width="9.28515625" style="11" customWidth="1" outlineLevel="1"/>
    <col min="30" max="31" width="9.140625" style="11" customWidth="1" outlineLevel="1"/>
    <col min="32" max="32" width="10.140625" style="11" customWidth="1" outlineLevel="1"/>
    <col min="33" max="33" width="8.28515625" style="11" customWidth="1" outlineLevel="1"/>
    <col min="34" max="34" width="2.5703125" style="48" customWidth="1"/>
    <col min="35" max="36" width="9.140625" style="11" customWidth="1"/>
    <col min="37" max="40" width="9.140625" customWidth="1"/>
  </cols>
  <sheetData>
    <row r="1" spans="1:40" x14ac:dyDescent="0.25">
      <c r="G1" s="44" t="s">
        <v>73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 t="s">
        <v>94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I1" s="58" t="s">
        <v>187</v>
      </c>
      <c r="AJ1" s="58"/>
      <c r="AK1" s="58"/>
      <c r="AL1" s="58"/>
      <c r="AM1" s="58"/>
      <c r="AN1" s="58"/>
    </row>
    <row r="2" spans="1:40" s="1" customFormat="1" ht="15" customHeight="1" x14ac:dyDescent="0.25">
      <c r="A2" s="28"/>
      <c r="B2" s="28"/>
      <c r="C2" s="28"/>
      <c r="D2" s="20"/>
      <c r="E2" s="20"/>
      <c r="F2" s="21"/>
      <c r="G2" s="2"/>
      <c r="H2" s="2"/>
      <c r="I2" s="7"/>
      <c r="J2" s="2"/>
      <c r="K2" s="2"/>
      <c r="L2" s="37"/>
      <c r="N2" s="22"/>
      <c r="O2" s="22"/>
      <c r="P2" s="22"/>
      <c r="Q2" s="22"/>
      <c r="R2" s="48"/>
      <c r="S2" s="5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48"/>
      <c r="AI2" s="22"/>
      <c r="AJ2" s="22"/>
    </row>
    <row r="3" spans="1:40" s="32" customFormat="1" ht="96.75" customHeight="1" x14ac:dyDescent="0.25">
      <c r="A3" s="12" t="s">
        <v>44</v>
      </c>
      <c r="B3" s="12" t="s">
        <v>45</v>
      </c>
      <c r="C3" s="31" t="s">
        <v>91</v>
      </c>
      <c r="D3" s="43" t="s">
        <v>85</v>
      </c>
      <c r="E3" s="43"/>
      <c r="F3" s="43"/>
      <c r="G3" s="12" t="s">
        <v>81</v>
      </c>
      <c r="H3" s="12" t="s">
        <v>79</v>
      </c>
      <c r="I3" s="12" t="s">
        <v>80</v>
      </c>
      <c r="J3" s="12" t="s">
        <v>86</v>
      </c>
      <c r="K3" s="12" t="s">
        <v>92</v>
      </c>
      <c r="L3" s="38" t="s">
        <v>100</v>
      </c>
      <c r="M3" s="12" t="s">
        <v>87</v>
      </c>
      <c r="N3" s="12" t="s">
        <v>89</v>
      </c>
      <c r="O3" s="12" t="s">
        <v>88</v>
      </c>
      <c r="P3" s="12" t="s">
        <v>90</v>
      </c>
      <c r="Q3" s="12" t="s">
        <v>93</v>
      </c>
      <c r="R3" s="48"/>
      <c r="S3" s="51" t="s">
        <v>81</v>
      </c>
      <c r="T3" s="12" t="s">
        <v>95</v>
      </c>
      <c r="U3" s="12" t="s">
        <v>104</v>
      </c>
      <c r="V3" s="12" t="s">
        <v>98</v>
      </c>
      <c r="W3" s="12" t="s">
        <v>99</v>
      </c>
      <c r="X3" s="12" t="s">
        <v>96</v>
      </c>
      <c r="Y3" s="12" t="s">
        <v>101</v>
      </c>
      <c r="Z3" s="12" t="s">
        <v>103</v>
      </c>
      <c r="AA3" s="12" t="s">
        <v>106</v>
      </c>
      <c r="AB3" s="12" t="s">
        <v>108</v>
      </c>
      <c r="AC3" s="12" t="s">
        <v>107</v>
      </c>
      <c r="AD3" s="12" t="s">
        <v>109</v>
      </c>
      <c r="AE3" s="12" t="s">
        <v>110</v>
      </c>
      <c r="AF3" s="12" t="s">
        <v>113</v>
      </c>
      <c r="AG3" s="12" t="s">
        <v>185</v>
      </c>
      <c r="AH3" s="55"/>
      <c r="AI3" s="12"/>
      <c r="AJ3" s="12"/>
      <c r="AK3" s="57"/>
      <c r="AL3" s="57"/>
      <c r="AM3" s="57"/>
      <c r="AN3" s="57"/>
    </row>
    <row r="4" spans="1:40" s="6" customFormat="1" ht="12" customHeight="1" x14ac:dyDescent="0.25">
      <c r="A4" s="3">
        <v>1</v>
      </c>
      <c r="B4" s="4" t="s">
        <v>30</v>
      </c>
      <c r="C4" s="29">
        <f>SUM(D4:F4)</f>
        <v>8</v>
      </c>
      <c r="D4" s="23">
        <f>COUNTIF(E4:AC4,"РФ")</f>
        <v>2</v>
      </c>
      <c r="E4" s="24">
        <f>COUNTIF(F4:AD4,"РТ")</f>
        <v>2</v>
      </c>
      <c r="F4" s="25">
        <f>COUNTIF(G4:AE4,"ВП")</f>
        <v>4</v>
      </c>
      <c r="G4" s="8" t="s">
        <v>76</v>
      </c>
      <c r="H4" s="27"/>
      <c r="I4" s="26"/>
      <c r="J4" s="33" t="s">
        <v>76</v>
      </c>
      <c r="K4" s="26"/>
      <c r="L4" s="39"/>
      <c r="M4" s="34"/>
      <c r="N4" s="27"/>
      <c r="O4" s="27"/>
      <c r="P4" s="35" t="s">
        <v>75</v>
      </c>
      <c r="Q4" s="42" t="s">
        <v>76</v>
      </c>
      <c r="R4" s="49"/>
      <c r="S4" s="52"/>
      <c r="T4" s="8" t="s">
        <v>76</v>
      </c>
      <c r="U4" s="30" t="s">
        <v>74</v>
      </c>
      <c r="V4" s="9"/>
      <c r="W4" s="10" t="s">
        <v>75</v>
      </c>
      <c r="X4" s="9"/>
      <c r="Y4" s="9"/>
      <c r="Z4" s="9"/>
      <c r="AA4" s="9"/>
      <c r="AB4" s="9"/>
      <c r="AC4" s="9"/>
      <c r="AD4" s="30" t="s">
        <v>74</v>
      </c>
      <c r="AE4" s="10" t="s">
        <v>75</v>
      </c>
      <c r="AF4" s="9"/>
      <c r="AG4" s="9"/>
      <c r="AH4" s="56"/>
      <c r="AI4" s="9"/>
      <c r="AJ4" s="9"/>
      <c r="AK4" s="5"/>
      <c r="AL4" s="5"/>
      <c r="AM4" s="5"/>
      <c r="AN4" s="5"/>
    </row>
    <row r="5" spans="1:40" s="6" customFormat="1" x14ac:dyDescent="0.25">
      <c r="A5" s="3">
        <v>2</v>
      </c>
      <c r="B5" s="4" t="s">
        <v>0</v>
      </c>
      <c r="C5" s="29">
        <f t="shared" ref="C5:C68" si="0">SUM(D5:F5)</f>
        <v>8</v>
      </c>
      <c r="D5" s="23">
        <f>COUNTIF(E5:AC5,"РФ")</f>
        <v>3</v>
      </c>
      <c r="E5" s="24">
        <f>COUNTIF(F5:AD5,"РТ")</f>
        <v>2</v>
      </c>
      <c r="F5" s="25">
        <f>COUNTIF(G5:AE5,"ВП")</f>
        <v>3</v>
      </c>
      <c r="G5" s="8" t="s">
        <v>76</v>
      </c>
      <c r="H5" s="5"/>
      <c r="I5" s="17"/>
      <c r="J5" s="18" t="s">
        <v>76</v>
      </c>
      <c r="K5" s="17"/>
      <c r="L5" s="40"/>
      <c r="M5" s="36" t="s">
        <v>75</v>
      </c>
      <c r="N5" s="9"/>
      <c r="O5" s="10" t="s">
        <v>75</v>
      </c>
      <c r="P5" s="10" t="s">
        <v>75</v>
      </c>
      <c r="Q5" s="9"/>
      <c r="R5" s="49"/>
      <c r="S5" s="52"/>
      <c r="T5" s="8" t="s">
        <v>76</v>
      </c>
      <c r="U5" s="30" t="s">
        <v>74</v>
      </c>
      <c r="V5" s="9"/>
      <c r="W5" s="9"/>
      <c r="X5" s="9"/>
      <c r="Y5" s="9"/>
      <c r="Z5" s="9"/>
      <c r="AA5" s="9"/>
      <c r="AB5" s="9"/>
      <c r="AC5" s="9"/>
      <c r="AD5" s="30" t="s">
        <v>74</v>
      </c>
      <c r="AE5" s="9"/>
      <c r="AF5" s="9"/>
      <c r="AG5" s="9"/>
      <c r="AH5" s="56"/>
      <c r="AI5" s="9"/>
      <c r="AJ5" s="9"/>
      <c r="AK5" s="5"/>
      <c r="AL5" s="5"/>
      <c r="AM5" s="5"/>
      <c r="AN5" s="5"/>
    </row>
    <row r="6" spans="1:40" s="6" customFormat="1" x14ac:dyDescent="0.25">
      <c r="A6" s="3">
        <v>3</v>
      </c>
      <c r="B6" s="4" t="s">
        <v>31</v>
      </c>
      <c r="C6" s="29">
        <f t="shared" si="0"/>
        <v>3</v>
      </c>
      <c r="D6" s="23">
        <f>COUNTIF(E6:AC6,"РФ")</f>
        <v>0</v>
      </c>
      <c r="E6" s="24">
        <f>COUNTIF(F6:AD6,"РТ")</f>
        <v>0</v>
      </c>
      <c r="F6" s="25">
        <f>COUNTIF(G6:AE6,"ВП")</f>
        <v>3</v>
      </c>
      <c r="G6" s="9"/>
      <c r="I6" s="18" t="s">
        <v>76</v>
      </c>
      <c r="J6" s="18" t="s">
        <v>76</v>
      </c>
      <c r="K6" s="17"/>
      <c r="L6" s="40"/>
      <c r="M6" s="5"/>
      <c r="N6" s="9"/>
      <c r="O6" s="9"/>
      <c r="P6" s="9"/>
      <c r="Q6" s="8" t="s">
        <v>76</v>
      </c>
      <c r="R6" s="49"/>
      <c r="S6" s="5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56"/>
      <c r="AI6" s="9"/>
      <c r="AJ6" s="9"/>
      <c r="AK6" s="5"/>
      <c r="AL6" s="5"/>
      <c r="AM6" s="5"/>
      <c r="AN6" s="5"/>
    </row>
    <row r="7" spans="1:40" s="6" customFormat="1" x14ac:dyDescent="0.25">
      <c r="A7" s="3">
        <v>4</v>
      </c>
      <c r="B7" s="4" t="s">
        <v>32</v>
      </c>
      <c r="C7" s="29">
        <f t="shared" si="0"/>
        <v>1</v>
      </c>
      <c r="D7" s="23">
        <f>COUNTIF(E7:AC7,"РФ")</f>
        <v>0</v>
      </c>
      <c r="E7" s="24">
        <f>COUNTIF(F7:AD7,"РТ")</f>
        <v>0</v>
      </c>
      <c r="F7" s="25">
        <f>COUNTIF(G7:AE7,"ВП")</f>
        <v>1</v>
      </c>
      <c r="G7" s="8" t="s">
        <v>76</v>
      </c>
      <c r="I7" s="17"/>
      <c r="J7" s="17"/>
      <c r="K7" s="17"/>
      <c r="L7" s="40"/>
      <c r="M7" s="5"/>
      <c r="N7" s="9"/>
      <c r="O7" s="9"/>
      <c r="P7" s="9"/>
      <c r="Q7" s="9"/>
      <c r="R7" s="49"/>
      <c r="S7" s="5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56"/>
      <c r="AI7" s="9"/>
      <c r="AJ7" s="9"/>
      <c r="AK7" s="5"/>
      <c r="AL7" s="5"/>
      <c r="AM7" s="5"/>
      <c r="AN7" s="5"/>
    </row>
    <row r="8" spans="1:40" s="6" customFormat="1" x14ac:dyDescent="0.25">
      <c r="A8" s="3">
        <v>5</v>
      </c>
      <c r="B8" s="4" t="s">
        <v>33</v>
      </c>
      <c r="C8" s="29">
        <f t="shared" si="0"/>
        <v>4</v>
      </c>
      <c r="D8" s="23">
        <f>COUNTIF(E8:AC8,"РФ")</f>
        <v>0</v>
      </c>
      <c r="E8" s="24">
        <f>COUNTIF(F8:AD8,"РТ")</f>
        <v>0</v>
      </c>
      <c r="F8" s="25">
        <f>COUNTIF(G8:AE8,"ВП")</f>
        <v>4</v>
      </c>
      <c r="G8" s="9"/>
      <c r="I8" s="17"/>
      <c r="J8" s="18" t="s">
        <v>76</v>
      </c>
      <c r="K8" s="18" t="s">
        <v>76</v>
      </c>
      <c r="L8" s="40"/>
      <c r="M8" s="5"/>
      <c r="N8" s="9"/>
      <c r="O8" s="9"/>
      <c r="P8" s="9"/>
      <c r="Q8" s="8" t="s">
        <v>76</v>
      </c>
      <c r="R8" s="49"/>
      <c r="S8" s="52"/>
      <c r="T8" s="8" t="s">
        <v>76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56"/>
      <c r="AI8" s="9"/>
      <c r="AJ8" s="9"/>
      <c r="AK8" s="5"/>
      <c r="AL8" s="5"/>
      <c r="AM8" s="5"/>
      <c r="AN8" s="5"/>
    </row>
    <row r="9" spans="1:40" s="6" customFormat="1" x14ac:dyDescent="0.25">
      <c r="A9" s="3">
        <v>6</v>
      </c>
      <c r="B9" s="4" t="s">
        <v>1</v>
      </c>
      <c r="C9" s="29">
        <f t="shared" si="0"/>
        <v>0</v>
      </c>
      <c r="D9" s="23">
        <f>COUNTIF(E9:AC9,"РФ")</f>
        <v>0</v>
      </c>
      <c r="E9" s="24">
        <f>COUNTIF(F9:AD9,"РТ")</f>
        <v>0</v>
      </c>
      <c r="F9" s="25">
        <f>COUNTIF(G9:AE9,"ВП")</f>
        <v>0</v>
      </c>
      <c r="G9" s="9"/>
      <c r="H9" s="5"/>
      <c r="I9" s="17"/>
      <c r="J9" s="17"/>
      <c r="K9" s="17"/>
      <c r="L9" s="40"/>
      <c r="M9" s="5"/>
      <c r="N9" s="9"/>
      <c r="O9" s="9"/>
      <c r="P9" s="9"/>
      <c r="Q9" s="9"/>
      <c r="R9" s="49"/>
      <c r="S9" s="5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56"/>
      <c r="AI9" s="9"/>
      <c r="AJ9" s="9"/>
      <c r="AK9" s="5"/>
      <c r="AL9" s="5"/>
      <c r="AM9" s="5"/>
      <c r="AN9" s="5"/>
    </row>
    <row r="10" spans="1:40" s="6" customFormat="1" x14ac:dyDescent="0.25">
      <c r="A10" s="3">
        <v>7</v>
      </c>
      <c r="B10" s="4" t="s">
        <v>34</v>
      </c>
      <c r="C10" s="29">
        <f t="shared" si="0"/>
        <v>0</v>
      </c>
      <c r="D10" s="23">
        <f>COUNTIF(E10:AC10,"РФ")</f>
        <v>0</v>
      </c>
      <c r="E10" s="24">
        <f>COUNTIF(F10:AD10,"РТ")</f>
        <v>0</v>
      </c>
      <c r="F10" s="25">
        <f>COUNTIF(G10:AE10,"ВП")</f>
        <v>0</v>
      </c>
      <c r="G10" s="9"/>
      <c r="H10" s="5"/>
      <c r="I10" s="17"/>
      <c r="J10" s="17"/>
      <c r="K10" s="17"/>
      <c r="L10" s="40"/>
      <c r="M10" s="5"/>
      <c r="N10" s="9"/>
      <c r="O10" s="9"/>
      <c r="P10" s="9"/>
      <c r="Q10" s="9"/>
      <c r="R10" s="49"/>
      <c r="S10" s="5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56"/>
      <c r="AI10" s="9"/>
      <c r="AJ10" s="9"/>
      <c r="AK10" s="5"/>
      <c r="AL10" s="5"/>
      <c r="AM10" s="5"/>
      <c r="AN10" s="5"/>
    </row>
    <row r="11" spans="1:40" s="6" customFormat="1" x14ac:dyDescent="0.25">
      <c r="A11" s="3">
        <v>8</v>
      </c>
      <c r="B11" s="4" t="s">
        <v>2</v>
      </c>
      <c r="C11" s="29">
        <f t="shared" si="0"/>
        <v>7</v>
      </c>
      <c r="D11" s="23">
        <f>COUNTIF(E11:AC11,"РФ")</f>
        <v>0</v>
      </c>
      <c r="E11" s="24">
        <f>COUNTIF(F11:AD11,"РТ")</f>
        <v>2</v>
      </c>
      <c r="F11" s="25">
        <f>COUNTIF(G11:AE11,"ВП")</f>
        <v>5</v>
      </c>
      <c r="G11" s="9"/>
      <c r="H11" s="5"/>
      <c r="I11" s="18" t="s">
        <v>76</v>
      </c>
      <c r="J11" s="18" t="s">
        <v>76</v>
      </c>
      <c r="K11" s="18" t="s">
        <v>76</v>
      </c>
      <c r="L11" s="40"/>
      <c r="M11" s="5"/>
      <c r="N11" s="9"/>
      <c r="O11" s="9"/>
      <c r="P11" s="9"/>
      <c r="Q11" s="8" t="s">
        <v>76</v>
      </c>
      <c r="R11" s="49"/>
      <c r="S11" s="52"/>
      <c r="T11" s="8" t="s">
        <v>76</v>
      </c>
      <c r="U11" s="30" t="s">
        <v>74</v>
      </c>
      <c r="V11" s="9"/>
      <c r="W11" s="9"/>
      <c r="X11" s="9"/>
      <c r="Y11" s="9"/>
      <c r="Z11" s="30" t="s">
        <v>105</v>
      </c>
      <c r="AA11" s="9"/>
      <c r="AB11" s="9"/>
      <c r="AC11" s="9"/>
      <c r="AD11" s="9"/>
      <c r="AE11" s="10" t="s">
        <v>75</v>
      </c>
      <c r="AF11" s="30" t="s">
        <v>74</v>
      </c>
      <c r="AG11" s="9"/>
      <c r="AH11" s="56"/>
      <c r="AI11" s="9"/>
      <c r="AJ11" s="9"/>
      <c r="AK11" s="5"/>
      <c r="AL11" s="5"/>
      <c r="AM11" s="5"/>
      <c r="AN11" s="5"/>
    </row>
    <row r="12" spans="1:40" s="6" customFormat="1" x14ac:dyDescent="0.25">
      <c r="A12" s="3">
        <v>9</v>
      </c>
      <c r="B12" s="4" t="s">
        <v>35</v>
      </c>
      <c r="C12" s="29">
        <f t="shared" si="0"/>
        <v>1</v>
      </c>
      <c r="D12" s="23">
        <f>COUNTIF(E12:AC12,"РФ")</f>
        <v>0</v>
      </c>
      <c r="E12" s="24">
        <f>COUNTIF(F12:AD12,"РТ")</f>
        <v>1</v>
      </c>
      <c r="F12" s="25">
        <f>COUNTIF(G12:AE12,"ВП")</f>
        <v>0</v>
      </c>
      <c r="G12" s="9"/>
      <c r="H12" s="5"/>
      <c r="I12" s="17"/>
      <c r="J12" s="17"/>
      <c r="K12" s="17"/>
      <c r="L12" s="40"/>
      <c r="M12" s="5"/>
      <c r="N12" s="9"/>
      <c r="O12" s="9"/>
      <c r="P12" s="9"/>
      <c r="Q12" s="9"/>
      <c r="R12" s="49"/>
      <c r="S12" s="52"/>
      <c r="T12" s="9"/>
      <c r="U12" s="30" t="s">
        <v>74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56"/>
      <c r="AI12" s="9"/>
      <c r="AJ12" s="9"/>
      <c r="AK12" s="5"/>
      <c r="AL12" s="5"/>
      <c r="AM12" s="5"/>
      <c r="AN12" s="5"/>
    </row>
    <row r="13" spans="1:40" s="6" customFormat="1" x14ac:dyDescent="0.25">
      <c r="A13" s="3">
        <v>10</v>
      </c>
      <c r="B13" s="4" t="s">
        <v>36</v>
      </c>
      <c r="C13" s="29">
        <f t="shared" si="0"/>
        <v>0</v>
      </c>
      <c r="D13" s="23">
        <f>COUNTIF(E13:AC13,"РФ")</f>
        <v>0</v>
      </c>
      <c r="E13" s="24">
        <f>COUNTIF(F13:AD13,"РТ")</f>
        <v>0</v>
      </c>
      <c r="F13" s="25">
        <f>COUNTIF(G13:AE13,"ВП")</f>
        <v>0</v>
      </c>
      <c r="G13" s="9"/>
      <c r="H13" s="5"/>
      <c r="I13" s="17"/>
      <c r="J13" s="17"/>
      <c r="K13" s="17"/>
      <c r="L13" s="40"/>
      <c r="M13" s="5"/>
      <c r="N13" s="9"/>
      <c r="O13" s="9"/>
      <c r="P13" s="9"/>
      <c r="Q13" s="9"/>
      <c r="R13" s="49"/>
      <c r="S13" s="5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0" t="s">
        <v>75</v>
      </c>
      <c r="AF13" s="9"/>
      <c r="AG13" s="9"/>
      <c r="AH13" s="56"/>
      <c r="AI13" s="9"/>
      <c r="AJ13" s="9"/>
      <c r="AK13" s="5"/>
      <c r="AL13" s="5"/>
      <c r="AM13" s="5"/>
      <c r="AN13" s="5"/>
    </row>
    <row r="14" spans="1:40" s="6" customFormat="1" x14ac:dyDescent="0.25">
      <c r="A14" s="3">
        <v>11</v>
      </c>
      <c r="B14" s="4" t="s">
        <v>3</v>
      </c>
      <c r="C14" s="29">
        <f t="shared" si="0"/>
        <v>4</v>
      </c>
      <c r="D14" s="23">
        <f>COUNTIF(E14:AC14,"РФ")</f>
        <v>1</v>
      </c>
      <c r="E14" s="24">
        <f>COUNTIF(F14:AD14,"РТ")</f>
        <v>0</v>
      </c>
      <c r="F14" s="25">
        <f>COUNTIF(G14:AE14,"ВП")</f>
        <v>3</v>
      </c>
      <c r="G14" s="9"/>
      <c r="H14" s="5"/>
      <c r="I14" s="18" t="s">
        <v>76</v>
      </c>
      <c r="J14" s="17"/>
      <c r="K14" s="18" t="s">
        <v>76</v>
      </c>
      <c r="L14" s="40"/>
      <c r="M14" s="5"/>
      <c r="N14" s="9"/>
      <c r="O14" s="10" t="s">
        <v>75</v>
      </c>
      <c r="P14" s="9"/>
      <c r="Q14" s="8" t="s">
        <v>76</v>
      </c>
      <c r="R14" s="49"/>
      <c r="S14" s="5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56"/>
      <c r="AI14" s="9"/>
      <c r="AJ14" s="9"/>
      <c r="AK14" s="5"/>
      <c r="AL14" s="5"/>
      <c r="AM14" s="5"/>
      <c r="AN14" s="5"/>
    </row>
    <row r="15" spans="1:40" s="6" customFormat="1" x14ac:dyDescent="0.25">
      <c r="A15" s="3">
        <v>12</v>
      </c>
      <c r="B15" s="4" t="s">
        <v>4</v>
      </c>
      <c r="C15" s="29">
        <f t="shared" si="0"/>
        <v>4</v>
      </c>
      <c r="D15" s="23">
        <f>COUNTIF(E15:AC15,"РФ")</f>
        <v>0</v>
      </c>
      <c r="E15" s="24">
        <f>COUNTIF(F15:AD15,"РТ")</f>
        <v>0</v>
      </c>
      <c r="F15" s="25">
        <f>COUNTIF(G15:AE15,"ВП")</f>
        <v>4</v>
      </c>
      <c r="G15" s="8" t="s">
        <v>76</v>
      </c>
      <c r="H15" s="5"/>
      <c r="I15" s="17"/>
      <c r="J15" s="18" t="s">
        <v>76</v>
      </c>
      <c r="K15" s="17"/>
      <c r="L15" s="40"/>
      <c r="M15" s="18" t="s">
        <v>76</v>
      </c>
      <c r="N15" s="9"/>
      <c r="O15" s="9"/>
      <c r="P15" s="9"/>
      <c r="Q15" s="8" t="s">
        <v>76</v>
      </c>
      <c r="R15" s="49"/>
      <c r="S15" s="52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 t="s">
        <v>75</v>
      </c>
      <c r="AF15" s="9"/>
      <c r="AG15" s="9"/>
      <c r="AH15" s="56"/>
      <c r="AI15" s="9"/>
      <c r="AJ15" s="9"/>
      <c r="AK15" s="5"/>
      <c r="AL15" s="5"/>
      <c r="AM15" s="5"/>
      <c r="AN15" s="5"/>
    </row>
    <row r="16" spans="1:40" s="6" customFormat="1" x14ac:dyDescent="0.25">
      <c r="A16" s="3">
        <v>13</v>
      </c>
      <c r="B16" s="4" t="s">
        <v>37</v>
      </c>
      <c r="C16" s="29">
        <f t="shared" si="0"/>
        <v>6</v>
      </c>
      <c r="D16" s="23">
        <f>COUNTIF(E16:AC16,"РФ")</f>
        <v>2</v>
      </c>
      <c r="E16" s="24">
        <f>COUNTIF(F16:AD16,"РТ")</f>
        <v>0</v>
      </c>
      <c r="F16" s="25">
        <f>COUNTIF(G16:AE16,"ВП")</f>
        <v>4</v>
      </c>
      <c r="G16" s="10" t="s">
        <v>75</v>
      </c>
      <c r="H16" s="5"/>
      <c r="I16" s="18" t="s">
        <v>76</v>
      </c>
      <c r="J16" s="18" t="s">
        <v>76</v>
      </c>
      <c r="K16" s="17"/>
      <c r="L16" s="40"/>
      <c r="M16" s="5"/>
      <c r="N16" s="9"/>
      <c r="O16" s="9"/>
      <c r="P16" s="9"/>
      <c r="Q16" s="8" t="s">
        <v>76</v>
      </c>
      <c r="R16" s="49"/>
      <c r="S16" s="52"/>
      <c r="T16" s="8" t="s">
        <v>76</v>
      </c>
      <c r="U16" s="9"/>
      <c r="V16" s="9"/>
      <c r="W16" s="10" t="s">
        <v>75</v>
      </c>
      <c r="X16" s="9"/>
      <c r="Y16" s="9"/>
      <c r="Z16" s="9"/>
      <c r="AA16" s="9"/>
      <c r="AB16" s="9"/>
      <c r="AC16" s="9"/>
      <c r="AD16" s="9"/>
      <c r="AE16" s="10" t="s">
        <v>75</v>
      </c>
      <c r="AF16" s="9"/>
      <c r="AG16" s="9"/>
      <c r="AH16" s="56"/>
      <c r="AI16" s="9"/>
      <c r="AJ16" s="9"/>
      <c r="AK16" s="5"/>
      <c r="AL16" s="5"/>
      <c r="AM16" s="5"/>
      <c r="AN16" s="5"/>
    </row>
    <row r="17" spans="1:40" s="6" customFormat="1" x14ac:dyDescent="0.25">
      <c r="A17" s="3">
        <v>14</v>
      </c>
      <c r="B17" s="4" t="s">
        <v>5</v>
      </c>
      <c r="C17" s="29">
        <f t="shared" si="0"/>
        <v>0</v>
      </c>
      <c r="D17" s="23">
        <f>COUNTIF(E17:AC17,"РФ")</f>
        <v>0</v>
      </c>
      <c r="E17" s="24">
        <f>COUNTIF(F17:AD17,"РТ")</f>
        <v>0</v>
      </c>
      <c r="F17" s="25">
        <f>COUNTIF(G17:AE17,"ВП")</f>
        <v>0</v>
      </c>
      <c r="G17" s="9"/>
      <c r="H17" s="5"/>
      <c r="I17" s="17"/>
      <c r="J17" s="17"/>
      <c r="K17" s="17"/>
      <c r="L17" s="40"/>
      <c r="M17" s="5"/>
      <c r="N17" s="9"/>
      <c r="O17" s="9"/>
      <c r="P17" s="9"/>
      <c r="Q17" s="9"/>
      <c r="R17" s="49"/>
      <c r="S17" s="5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 t="s">
        <v>75</v>
      </c>
      <c r="AF17" s="9"/>
      <c r="AG17" s="9"/>
      <c r="AH17" s="56"/>
      <c r="AI17" s="9"/>
      <c r="AJ17" s="9"/>
      <c r="AK17" s="5"/>
      <c r="AL17" s="5"/>
      <c r="AM17" s="5"/>
      <c r="AN17" s="5"/>
    </row>
    <row r="18" spans="1:40" s="6" customFormat="1" x14ac:dyDescent="0.25">
      <c r="A18" s="3">
        <v>15</v>
      </c>
      <c r="B18" s="4" t="s">
        <v>6</v>
      </c>
      <c r="C18" s="29">
        <f t="shared" si="0"/>
        <v>3</v>
      </c>
      <c r="D18" s="23">
        <f>COUNTIF(E18:AC18,"РФ")</f>
        <v>0</v>
      </c>
      <c r="E18" s="24">
        <f>COUNTIF(F18:AD18,"РТ")</f>
        <v>0</v>
      </c>
      <c r="F18" s="25">
        <f>COUNTIF(G18:AE18,"ВП")</f>
        <v>3</v>
      </c>
      <c r="G18" s="9"/>
      <c r="H18" s="5"/>
      <c r="I18" s="17"/>
      <c r="J18" s="18" t="s">
        <v>76</v>
      </c>
      <c r="K18" s="18" t="s">
        <v>76</v>
      </c>
      <c r="L18" s="40"/>
      <c r="M18" s="5"/>
      <c r="N18" s="9"/>
      <c r="O18" s="9"/>
      <c r="P18" s="9"/>
      <c r="Q18" s="9"/>
      <c r="R18" s="49"/>
      <c r="S18" s="52"/>
      <c r="T18" s="8" t="s">
        <v>76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56"/>
      <c r="AI18" s="9"/>
      <c r="AJ18" s="9"/>
      <c r="AK18" s="5"/>
      <c r="AL18" s="5"/>
      <c r="AM18" s="5"/>
      <c r="AN18" s="5"/>
    </row>
    <row r="19" spans="1:40" s="6" customFormat="1" x14ac:dyDescent="0.25">
      <c r="A19" s="3">
        <v>16</v>
      </c>
      <c r="B19" s="4" t="s">
        <v>7</v>
      </c>
      <c r="C19" s="29">
        <f t="shared" si="0"/>
        <v>3</v>
      </c>
      <c r="D19" s="23">
        <f>COUNTIF(E19:AC19,"РФ")</f>
        <v>1</v>
      </c>
      <c r="E19" s="24">
        <f>COUNTIF(F19:AD19,"РТ")</f>
        <v>1</v>
      </c>
      <c r="F19" s="25">
        <f>COUNTIF(G19:AE19,"ВП")</f>
        <v>1</v>
      </c>
      <c r="G19" s="9"/>
      <c r="H19" s="5"/>
      <c r="I19" s="17"/>
      <c r="J19" s="17"/>
      <c r="K19" s="17"/>
      <c r="L19" s="40"/>
      <c r="M19" s="5"/>
      <c r="N19" s="9"/>
      <c r="O19" s="9"/>
      <c r="P19" s="9"/>
      <c r="Q19" s="9"/>
      <c r="R19" s="49"/>
      <c r="S19" s="52"/>
      <c r="T19" s="8" t="s">
        <v>76</v>
      </c>
      <c r="U19" s="9"/>
      <c r="V19" s="10" t="s">
        <v>75</v>
      </c>
      <c r="W19" s="9"/>
      <c r="X19" s="9"/>
      <c r="Y19" s="9"/>
      <c r="Z19" s="9"/>
      <c r="AA19" s="30" t="s">
        <v>74</v>
      </c>
      <c r="AB19" s="9"/>
      <c r="AC19" s="9"/>
      <c r="AD19" s="9"/>
      <c r="AE19" s="10" t="s">
        <v>75</v>
      </c>
      <c r="AF19" s="9"/>
      <c r="AG19" s="9"/>
      <c r="AH19" s="56"/>
      <c r="AI19" s="9"/>
      <c r="AJ19" s="9"/>
      <c r="AK19" s="5"/>
      <c r="AL19" s="5"/>
      <c r="AM19" s="5"/>
      <c r="AN19" s="5"/>
    </row>
    <row r="20" spans="1:40" s="6" customFormat="1" x14ac:dyDescent="0.25">
      <c r="A20" s="3">
        <v>17</v>
      </c>
      <c r="B20" s="4" t="s">
        <v>183</v>
      </c>
      <c r="C20" s="29">
        <f t="shared" si="0"/>
        <v>1</v>
      </c>
      <c r="D20" s="23">
        <f>COUNTIF(E20:AC20,"РФ")</f>
        <v>0</v>
      </c>
      <c r="E20" s="24">
        <f>COUNTIF(F20:AD20,"РТ")</f>
        <v>0</v>
      </c>
      <c r="F20" s="25">
        <f>COUNTIF(G20:AE20,"ВП")</f>
        <v>1</v>
      </c>
      <c r="G20" s="9"/>
      <c r="H20" s="5"/>
      <c r="I20" s="17"/>
      <c r="J20" s="17"/>
      <c r="K20" s="18" t="s">
        <v>76</v>
      </c>
      <c r="L20" s="40"/>
      <c r="M20" s="5"/>
      <c r="N20" s="9"/>
      <c r="O20" s="9"/>
      <c r="P20" s="9"/>
      <c r="Q20" s="9"/>
      <c r="R20" s="49"/>
      <c r="S20" s="5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56"/>
      <c r="AI20" s="9"/>
      <c r="AJ20" s="9"/>
      <c r="AK20" s="5"/>
      <c r="AL20" s="5"/>
      <c r="AM20" s="5"/>
      <c r="AN20" s="5"/>
    </row>
    <row r="21" spans="1:40" s="6" customFormat="1" x14ac:dyDescent="0.25">
      <c r="A21" s="3">
        <v>18</v>
      </c>
      <c r="B21" s="4" t="s">
        <v>38</v>
      </c>
      <c r="C21" s="29">
        <f t="shared" si="0"/>
        <v>2</v>
      </c>
      <c r="D21" s="23">
        <f>COUNTIF(E21:AC21,"РФ")</f>
        <v>0</v>
      </c>
      <c r="E21" s="24">
        <f>COUNTIF(F21:AD21,"РТ")</f>
        <v>0</v>
      </c>
      <c r="F21" s="25">
        <f>COUNTIF(G21:AE21,"ВП")</f>
        <v>2</v>
      </c>
      <c r="G21" s="9"/>
      <c r="H21" s="5"/>
      <c r="I21" s="17"/>
      <c r="J21" s="18" t="s">
        <v>76</v>
      </c>
      <c r="K21" s="17"/>
      <c r="L21" s="40"/>
      <c r="M21" s="5"/>
      <c r="N21" s="9"/>
      <c r="O21" s="9"/>
      <c r="P21" s="9"/>
      <c r="Q21" s="9"/>
      <c r="R21" s="49"/>
      <c r="S21" s="52"/>
      <c r="T21" s="8" t="s">
        <v>76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 t="s">
        <v>75</v>
      </c>
      <c r="AF21" s="9"/>
      <c r="AG21" s="9"/>
      <c r="AH21" s="56"/>
      <c r="AI21" s="9"/>
      <c r="AJ21" s="9"/>
      <c r="AK21" s="5"/>
      <c r="AL21" s="5"/>
      <c r="AM21" s="5"/>
      <c r="AN21" s="5"/>
    </row>
    <row r="22" spans="1:40" s="6" customFormat="1" x14ac:dyDescent="0.25">
      <c r="A22" s="3">
        <v>19</v>
      </c>
      <c r="B22" s="4" t="s">
        <v>8</v>
      </c>
      <c r="C22" s="29">
        <f t="shared" si="0"/>
        <v>0</v>
      </c>
      <c r="D22" s="23">
        <f>COUNTIF(E22:AC22,"РФ")</f>
        <v>0</v>
      </c>
      <c r="E22" s="24">
        <f>COUNTIF(F22:AD22,"РТ")</f>
        <v>0</v>
      </c>
      <c r="F22" s="25">
        <f>COUNTIF(G22:AE22,"ВП")</f>
        <v>0</v>
      </c>
      <c r="G22" s="9"/>
      <c r="H22" s="5"/>
      <c r="I22" s="17"/>
      <c r="J22" s="17"/>
      <c r="K22" s="17"/>
      <c r="L22" s="40"/>
      <c r="M22" s="5"/>
      <c r="N22" s="9"/>
      <c r="O22" s="9"/>
      <c r="P22" s="9"/>
      <c r="Q22" s="9"/>
      <c r="R22" s="49"/>
      <c r="S22" s="52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56"/>
      <c r="AI22" s="9"/>
      <c r="AJ22" s="9"/>
      <c r="AK22" s="5"/>
      <c r="AL22" s="5"/>
      <c r="AM22" s="5"/>
      <c r="AN22" s="5"/>
    </row>
    <row r="23" spans="1:40" s="6" customFormat="1" x14ac:dyDescent="0.25">
      <c r="A23" s="3">
        <v>20</v>
      </c>
      <c r="B23" s="4" t="s">
        <v>9</v>
      </c>
      <c r="C23" s="29">
        <f t="shared" si="0"/>
        <v>3</v>
      </c>
      <c r="D23" s="23">
        <f>COUNTIF(E23:AC23,"РФ")</f>
        <v>0</v>
      </c>
      <c r="E23" s="24">
        <f>COUNTIF(F23:AD23,"РТ")</f>
        <v>1</v>
      </c>
      <c r="F23" s="25">
        <f>COUNTIF(G23:AE23,"ВП")</f>
        <v>2</v>
      </c>
      <c r="G23" s="9"/>
      <c r="H23" s="5"/>
      <c r="I23" s="17"/>
      <c r="J23" s="17"/>
      <c r="K23" s="18" t="s">
        <v>76</v>
      </c>
      <c r="L23" s="40"/>
      <c r="M23" s="5"/>
      <c r="N23" s="9"/>
      <c r="O23" s="9"/>
      <c r="P23" s="9"/>
      <c r="Q23" s="9"/>
      <c r="R23" s="49"/>
      <c r="S23" s="52"/>
      <c r="T23" s="9"/>
      <c r="U23" s="30" t="s">
        <v>74</v>
      </c>
      <c r="V23" s="9"/>
      <c r="W23" s="9"/>
      <c r="X23" s="9"/>
      <c r="Y23" s="8" t="s">
        <v>76</v>
      </c>
      <c r="Z23" s="9"/>
      <c r="AA23" s="9"/>
      <c r="AB23" s="9"/>
      <c r="AC23" s="9"/>
      <c r="AD23" s="9"/>
      <c r="AE23" s="9"/>
      <c r="AF23" s="9"/>
      <c r="AG23" s="9"/>
      <c r="AH23" s="56"/>
      <c r="AI23" s="9"/>
      <c r="AJ23" s="9"/>
      <c r="AK23" s="5"/>
      <c r="AL23" s="5"/>
      <c r="AM23" s="5"/>
      <c r="AN23" s="5"/>
    </row>
    <row r="24" spans="1:40" s="6" customFormat="1" x14ac:dyDescent="0.25">
      <c r="A24" s="3">
        <v>21</v>
      </c>
      <c r="B24" s="4" t="s">
        <v>10</v>
      </c>
      <c r="C24" s="29">
        <f t="shared" si="0"/>
        <v>7</v>
      </c>
      <c r="D24" s="23">
        <f>COUNTIF(E24:AC24,"РФ")</f>
        <v>1</v>
      </c>
      <c r="E24" s="24">
        <f>COUNTIF(F24:AD24,"РТ")</f>
        <v>2</v>
      </c>
      <c r="F24" s="25">
        <f>COUNTIF(G24:AE24,"ВП")</f>
        <v>4</v>
      </c>
      <c r="G24" s="9"/>
      <c r="H24" s="5"/>
      <c r="I24" s="17"/>
      <c r="J24" s="18" t="s">
        <v>76</v>
      </c>
      <c r="K24" s="18" t="s">
        <v>76</v>
      </c>
      <c r="L24" s="40"/>
      <c r="M24" s="5"/>
      <c r="N24" s="9"/>
      <c r="O24" s="9"/>
      <c r="P24" s="9"/>
      <c r="Q24" s="8" t="s">
        <v>76</v>
      </c>
      <c r="R24" s="49"/>
      <c r="S24" s="52"/>
      <c r="T24" s="9"/>
      <c r="U24" s="30" t="s">
        <v>74</v>
      </c>
      <c r="V24" s="9"/>
      <c r="W24" s="9"/>
      <c r="X24" s="9"/>
      <c r="Y24" s="8" t="s">
        <v>76</v>
      </c>
      <c r="Z24" s="30" t="s">
        <v>74</v>
      </c>
      <c r="AA24" s="9"/>
      <c r="AB24" s="10" t="s">
        <v>75</v>
      </c>
      <c r="AC24" s="9"/>
      <c r="AD24" s="9"/>
      <c r="AE24" s="9"/>
      <c r="AF24" s="9"/>
      <c r="AG24" s="9"/>
      <c r="AH24" s="56"/>
      <c r="AI24" s="9"/>
      <c r="AJ24" s="9"/>
      <c r="AK24" s="5"/>
      <c r="AL24" s="5"/>
      <c r="AM24" s="5"/>
      <c r="AN24" s="5"/>
    </row>
    <row r="25" spans="1:40" s="6" customFormat="1" x14ac:dyDescent="0.25">
      <c r="A25" s="3">
        <v>22</v>
      </c>
      <c r="B25" s="4" t="s">
        <v>39</v>
      </c>
      <c r="C25" s="29">
        <f t="shared" si="0"/>
        <v>3</v>
      </c>
      <c r="D25" s="23">
        <f>COUNTIF(E25:AC25,"РФ")</f>
        <v>1</v>
      </c>
      <c r="E25" s="24">
        <f>COUNTIF(F25:AD25,"РТ")</f>
        <v>0</v>
      </c>
      <c r="F25" s="25">
        <f>COUNTIF(G25:AE25,"ВП")</f>
        <v>2</v>
      </c>
      <c r="G25" s="9"/>
      <c r="H25" s="5"/>
      <c r="I25" s="17"/>
      <c r="J25" s="18" t="s">
        <v>76</v>
      </c>
      <c r="K25" s="17"/>
      <c r="L25" s="40"/>
      <c r="M25" s="5"/>
      <c r="N25" s="9"/>
      <c r="O25" s="10" t="s">
        <v>75</v>
      </c>
      <c r="P25" s="9"/>
      <c r="Q25" s="9"/>
      <c r="R25" s="49"/>
      <c r="S25" s="52"/>
      <c r="T25" s="9"/>
      <c r="U25" s="9"/>
      <c r="V25" s="9"/>
      <c r="W25" s="9"/>
      <c r="X25" s="9"/>
      <c r="Y25" s="8" t="s">
        <v>76</v>
      </c>
      <c r="Z25" s="9"/>
      <c r="AA25" s="9"/>
      <c r="AB25" s="9"/>
      <c r="AC25" s="9"/>
      <c r="AD25" s="9"/>
      <c r="AE25" s="10" t="s">
        <v>75</v>
      </c>
      <c r="AF25" s="9"/>
      <c r="AG25" s="9"/>
      <c r="AH25" s="56"/>
      <c r="AI25" s="9"/>
      <c r="AJ25" s="9"/>
      <c r="AK25" s="5"/>
      <c r="AL25" s="5"/>
      <c r="AM25" s="5"/>
      <c r="AN25" s="5"/>
    </row>
    <row r="26" spans="1:40" s="6" customFormat="1" x14ac:dyDescent="0.25">
      <c r="A26" s="3">
        <v>23</v>
      </c>
      <c r="B26" s="4" t="s">
        <v>11</v>
      </c>
      <c r="C26" s="29">
        <f t="shared" si="0"/>
        <v>10</v>
      </c>
      <c r="D26" s="23">
        <f>COUNTIF(E26:AC26,"РФ")</f>
        <v>3</v>
      </c>
      <c r="E26" s="24">
        <f>COUNTIF(F26:AD26,"РТ")</f>
        <v>2</v>
      </c>
      <c r="F26" s="25">
        <f>COUNTIF(G26:AE26,"ВП")</f>
        <v>5</v>
      </c>
      <c r="G26" s="9"/>
      <c r="H26" s="5"/>
      <c r="I26" s="17"/>
      <c r="J26" s="18" t="s">
        <v>76</v>
      </c>
      <c r="K26" s="18" t="s">
        <v>76</v>
      </c>
      <c r="L26" s="40"/>
      <c r="M26" s="5"/>
      <c r="N26" s="9"/>
      <c r="O26" s="10" t="s">
        <v>75</v>
      </c>
      <c r="P26" s="9"/>
      <c r="Q26" s="8" t="s">
        <v>76</v>
      </c>
      <c r="R26" s="49"/>
      <c r="S26" s="53" t="s">
        <v>75</v>
      </c>
      <c r="T26" s="8" t="s">
        <v>76</v>
      </c>
      <c r="U26" s="30" t="s">
        <v>74</v>
      </c>
      <c r="V26" s="9"/>
      <c r="W26" s="10" t="s">
        <v>75</v>
      </c>
      <c r="X26" s="9"/>
      <c r="Y26" s="8" t="s">
        <v>76</v>
      </c>
      <c r="Z26" s="9"/>
      <c r="AA26" s="30" t="s">
        <v>74</v>
      </c>
      <c r="AB26" s="9"/>
      <c r="AC26" s="9"/>
      <c r="AD26" s="9"/>
      <c r="AE26" s="10" t="s">
        <v>75</v>
      </c>
      <c r="AF26" s="9"/>
      <c r="AG26" s="9"/>
      <c r="AH26" s="56"/>
      <c r="AI26" s="9"/>
      <c r="AJ26" s="9"/>
      <c r="AK26" s="5"/>
      <c r="AL26" s="5"/>
      <c r="AM26" s="5"/>
      <c r="AN26" s="5"/>
    </row>
    <row r="27" spans="1:40" s="6" customFormat="1" x14ac:dyDescent="0.25">
      <c r="A27" s="3">
        <v>24</v>
      </c>
      <c r="B27" s="4" t="s">
        <v>12</v>
      </c>
      <c r="C27" s="29">
        <f t="shared" si="0"/>
        <v>1</v>
      </c>
      <c r="D27" s="23">
        <f>COUNTIF(E27:AC27,"РФ")</f>
        <v>0</v>
      </c>
      <c r="E27" s="24">
        <f>COUNTIF(F27:AD27,"РТ")</f>
        <v>0</v>
      </c>
      <c r="F27" s="25">
        <f>COUNTIF(G27:AE27,"ВП")</f>
        <v>1</v>
      </c>
      <c r="G27" s="9"/>
      <c r="H27" s="5"/>
      <c r="I27" s="17"/>
      <c r="J27" s="17"/>
      <c r="K27" s="18" t="s">
        <v>76</v>
      </c>
      <c r="L27" s="40"/>
      <c r="M27" s="5"/>
      <c r="N27" s="9"/>
      <c r="O27" s="9"/>
      <c r="P27" s="9"/>
      <c r="Q27" s="9"/>
      <c r="R27" s="49"/>
      <c r="S27" s="52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56"/>
      <c r="AI27" s="9"/>
      <c r="AJ27" s="9"/>
      <c r="AK27" s="5"/>
      <c r="AL27" s="5"/>
      <c r="AM27" s="5"/>
      <c r="AN27" s="5"/>
    </row>
    <row r="28" spans="1:40" s="6" customFormat="1" x14ac:dyDescent="0.25">
      <c r="A28" s="3">
        <v>25</v>
      </c>
      <c r="B28" s="4" t="s">
        <v>13</v>
      </c>
      <c r="C28" s="29">
        <f t="shared" si="0"/>
        <v>2</v>
      </c>
      <c r="D28" s="23">
        <f>COUNTIF(E28:AC28,"РФ")</f>
        <v>1</v>
      </c>
      <c r="E28" s="24">
        <f>COUNTIF(F28:AD28,"РТ")</f>
        <v>0</v>
      </c>
      <c r="F28" s="25">
        <f>COUNTIF(G28:AE28,"ВП")</f>
        <v>1</v>
      </c>
      <c r="G28" s="9"/>
      <c r="H28" s="5"/>
      <c r="I28" s="18" t="s">
        <v>76</v>
      </c>
      <c r="J28" s="17"/>
      <c r="K28" s="17"/>
      <c r="L28" s="40"/>
      <c r="M28" s="5"/>
      <c r="N28" s="9"/>
      <c r="O28" s="9"/>
      <c r="P28" s="9"/>
      <c r="Q28" s="9"/>
      <c r="R28" s="49"/>
      <c r="S28" s="52"/>
      <c r="T28" s="9"/>
      <c r="U28" s="9"/>
      <c r="V28" s="9"/>
      <c r="W28" s="10" t="s">
        <v>75</v>
      </c>
      <c r="X28" s="9"/>
      <c r="Y28" s="9"/>
      <c r="Z28" s="9"/>
      <c r="AA28" s="9"/>
      <c r="AB28" s="9"/>
      <c r="AC28" s="9"/>
      <c r="AD28" s="9"/>
      <c r="AE28" s="10" t="s">
        <v>75</v>
      </c>
      <c r="AF28" s="9"/>
      <c r="AG28" s="9"/>
      <c r="AH28" s="56"/>
      <c r="AI28" s="9"/>
      <c r="AJ28" s="9"/>
      <c r="AK28" s="5"/>
      <c r="AL28" s="5"/>
      <c r="AM28" s="5"/>
      <c r="AN28" s="5"/>
    </row>
    <row r="29" spans="1:40" s="6" customFormat="1" x14ac:dyDescent="0.25">
      <c r="A29" s="3">
        <v>26</v>
      </c>
      <c r="B29" s="4" t="s">
        <v>14</v>
      </c>
      <c r="C29" s="29">
        <f t="shared" si="0"/>
        <v>5</v>
      </c>
      <c r="D29" s="23">
        <f>COUNTIF(E29:AC29,"РФ")</f>
        <v>0</v>
      </c>
      <c r="E29" s="24">
        <f>COUNTIF(F29:AD29,"РТ")</f>
        <v>1</v>
      </c>
      <c r="F29" s="25">
        <f>COUNTIF(G29:AE29,"ВП")</f>
        <v>4</v>
      </c>
      <c r="G29" s="9"/>
      <c r="H29" s="5"/>
      <c r="I29" s="18" t="s">
        <v>76</v>
      </c>
      <c r="J29" s="18" t="s">
        <v>76</v>
      </c>
      <c r="K29" s="17"/>
      <c r="L29" s="40"/>
      <c r="M29" s="5"/>
      <c r="N29" s="9"/>
      <c r="O29" s="9"/>
      <c r="P29" s="9"/>
      <c r="Q29" s="8" t="s">
        <v>76</v>
      </c>
      <c r="R29" s="49"/>
      <c r="S29" s="52"/>
      <c r="T29" s="8" t="s">
        <v>76</v>
      </c>
      <c r="U29" s="30" t="s">
        <v>74</v>
      </c>
      <c r="V29" s="9"/>
      <c r="W29" s="9"/>
      <c r="X29" s="9"/>
      <c r="Y29" s="9"/>
      <c r="Z29" s="9"/>
      <c r="AA29" s="9"/>
      <c r="AB29" s="9"/>
      <c r="AC29" s="9"/>
      <c r="AD29" s="9"/>
      <c r="AE29" s="10" t="s">
        <v>75</v>
      </c>
      <c r="AF29" s="9"/>
      <c r="AG29" s="9"/>
      <c r="AH29" s="56"/>
      <c r="AI29" s="9"/>
      <c r="AJ29" s="9"/>
      <c r="AK29" s="5"/>
      <c r="AL29" s="5"/>
      <c r="AM29" s="5"/>
      <c r="AN29" s="5"/>
    </row>
    <row r="30" spans="1:40" s="6" customFormat="1" x14ac:dyDescent="0.25">
      <c r="A30" s="3">
        <v>27</v>
      </c>
      <c r="B30" s="4" t="s">
        <v>15</v>
      </c>
      <c r="C30" s="29">
        <f t="shared" si="0"/>
        <v>4</v>
      </c>
      <c r="D30" s="23">
        <f>COUNTIF(E30:AC30,"РФ")</f>
        <v>2</v>
      </c>
      <c r="E30" s="24">
        <f>COUNTIF(F30:AD30,"РТ")</f>
        <v>0</v>
      </c>
      <c r="F30" s="25">
        <f>COUNTIF(G30:AE30,"ВП")</f>
        <v>2</v>
      </c>
      <c r="G30" s="9"/>
      <c r="H30" s="5"/>
      <c r="I30" s="18" t="s">
        <v>76</v>
      </c>
      <c r="J30" s="18" t="s">
        <v>76</v>
      </c>
      <c r="K30" s="17"/>
      <c r="L30" s="40"/>
      <c r="M30" s="5"/>
      <c r="N30" s="9"/>
      <c r="O30" s="9"/>
      <c r="P30" s="9"/>
      <c r="Q30" s="9"/>
      <c r="R30" s="49"/>
      <c r="S30" s="52"/>
      <c r="T30" s="9"/>
      <c r="U30" s="9"/>
      <c r="V30" s="10" t="s">
        <v>75</v>
      </c>
      <c r="W30" s="9"/>
      <c r="X30" s="9"/>
      <c r="Y30" s="9"/>
      <c r="Z30" s="9"/>
      <c r="AA30" s="9"/>
      <c r="AB30" s="9"/>
      <c r="AC30" s="10" t="s">
        <v>75</v>
      </c>
      <c r="AD30" s="9"/>
      <c r="AE30" s="9"/>
      <c r="AF30" s="9"/>
      <c r="AG30" s="10" t="s">
        <v>75</v>
      </c>
      <c r="AH30" s="56"/>
      <c r="AI30" s="9"/>
      <c r="AJ30" s="9"/>
      <c r="AK30" s="5"/>
      <c r="AL30" s="5"/>
      <c r="AM30" s="5"/>
      <c r="AN30" s="5"/>
    </row>
    <row r="31" spans="1:40" s="6" customFormat="1" x14ac:dyDescent="0.25">
      <c r="A31" s="3">
        <v>28</v>
      </c>
      <c r="B31" s="4" t="s">
        <v>16</v>
      </c>
      <c r="C31" s="29">
        <f t="shared" si="0"/>
        <v>3</v>
      </c>
      <c r="D31" s="23">
        <f>COUNTIF(E31:AC31,"РФ")</f>
        <v>0</v>
      </c>
      <c r="E31" s="24">
        <f>COUNTIF(F31:AD31,"РТ")</f>
        <v>0</v>
      </c>
      <c r="F31" s="25">
        <f>COUNTIF(G31:AE31,"ВП")</f>
        <v>3</v>
      </c>
      <c r="G31" s="9"/>
      <c r="H31" s="5"/>
      <c r="I31" s="17"/>
      <c r="J31" s="17"/>
      <c r="K31" s="17"/>
      <c r="L31" s="40"/>
      <c r="M31" s="5"/>
      <c r="N31" s="9"/>
      <c r="O31" s="9"/>
      <c r="P31" s="9"/>
      <c r="Q31" s="8" t="s">
        <v>76</v>
      </c>
      <c r="R31" s="49"/>
      <c r="S31" s="52"/>
      <c r="T31" s="8" t="s">
        <v>76</v>
      </c>
      <c r="U31" s="9"/>
      <c r="V31" s="9"/>
      <c r="W31" s="9"/>
      <c r="X31" s="9"/>
      <c r="Y31" s="8" t="s">
        <v>76</v>
      </c>
      <c r="Z31" s="9"/>
      <c r="AA31" s="9"/>
      <c r="AB31" s="9"/>
      <c r="AC31" s="9"/>
      <c r="AD31" s="9"/>
      <c r="AE31" s="10" t="s">
        <v>75</v>
      </c>
      <c r="AF31" s="9"/>
      <c r="AG31" s="9"/>
      <c r="AH31" s="56"/>
      <c r="AI31" s="9"/>
      <c r="AJ31" s="9"/>
      <c r="AK31" s="5"/>
      <c r="AL31" s="5"/>
      <c r="AM31" s="5"/>
      <c r="AN31" s="5"/>
    </row>
    <row r="32" spans="1:40" s="6" customFormat="1" x14ac:dyDescent="0.25">
      <c r="A32" s="3">
        <v>29</v>
      </c>
      <c r="B32" s="4" t="s">
        <v>17</v>
      </c>
      <c r="C32" s="29">
        <f t="shared" si="0"/>
        <v>0</v>
      </c>
      <c r="D32" s="23">
        <f>COUNTIF(E32:AC32,"РФ")</f>
        <v>0</v>
      </c>
      <c r="E32" s="24">
        <f>COUNTIF(F32:AD32,"РТ")</f>
        <v>0</v>
      </c>
      <c r="F32" s="25">
        <f>COUNTIF(G32:AE32,"ВП")</f>
        <v>0</v>
      </c>
      <c r="G32" s="9"/>
      <c r="H32" s="5"/>
      <c r="I32" s="17"/>
      <c r="J32" s="17"/>
      <c r="K32" s="17"/>
      <c r="L32" s="40"/>
      <c r="M32" s="5"/>
      <c r="N32" s="9"/>
      <c r="O32" s="9"/>
      <c r="P32" s="9"/>
      <c r="Q32" s="9"/>
      <c r="R32" s="49"/>
      <c r="S32" s="52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56"/>
      <c r="AI32" s="9"/>
      <c r="AJ32" s="9"/>
      <c r="AK32" s="5"/>
      <c r="AL32" s="5"/>
      <c r="AM32" s="5"/>
      <c r="AN32" s="5"/>
    </row>
    <row r="33" spans="1:40" s="6" customFormat="1" x14ac:dyDescent="0.25">
      <c r="A33" s="3">
        <v>30</v>
      </c>
      <c r="B33" s="4" t="s">
        <v>43</v>
      </c>
      <c r="C33" s="29">
        <f t="shared" si="0"/>
        <v>8</v>
      </c>
      <c r="D33" s="23">
        <f>COUNTIF(E33:AC33,"РФ")</f>
        <v>2</v>
      </c>
      <c r="E33" s="24">
        <f>COUNTIF(F33:AD33,"РТ")</f>
        <v>2</v>
      </c>
      <c r="F33" s="25">
        <f>COUNTIF(G33:AE33,"ВП")</f>
        <v>4</v>
      </c>
      <c r="G33" s="9"/>
      <c r="H33" s="5"/>
      <c r="I33" s="17"/>
      <c r="J33" s="18" t="s">
        <v>76</v>
      </c>
      <c r="K33" s="18" t="s">
        <v>76</v>
      </c>
      <c r="L33" s="40"/>
      <c r="M33" s="5"/>
      <c r="N33" s="9"/>
      <c r="O33" s="9"/>
      <c r="P33" s="10" t="s">
        <v>75</v>
      </c>
      <c r="Q33" s="8" t="s">
        <v>76</v>
      </c>
      <c r="R33" s="49"/>
      <c r="S33" s="52"/>
      <c r="T33" s="8" t="s">
        <v>76</v>
      </c>
      <c r="U33" s="9"/>
      <c r="V33" s="9"/>
      <c r="W33" s="10" t="s">
        <v>75</v>
      </c>
      <c r="X33" s="9"/>
      <c r="Y33" s="9"/>
      <c r="Z33" s="9"/>
      <c r="AA33" s="30" t="s">
        <v>74</v>
      </c>
      <c r="AB33" s="9"/>
      <c r="AC33" s="9"/>
      <c r="AD33" s="30" t="s">
        <v>74</v>
      </c>
      <c r="AE33" s="10" t="s">
        <v>75</v>
      </c>
      <c r="AF33" s="9"/>
      <c r="AG33" s="9"/>
      <c r="AH33" s="56"/>
      <c r="AI33" s="9"/>
      <c r="AJ33" s="9"/>
      <c r="AK33" s="5"/>
      <c r="AL33" s="5"/>
      <c r="AM33" s="5"/>
      <c r="AN33" s="5"/>
    </row>
    <row r="34" spans="1:40" s="6" customFormat="1" x14ac:dyDescent="0.25">
      <c r="A34" s="3">
        <v>31</v>
      </c>
      <c r="B34" s="4" t="s">
        <v>18</v>
      </c>
      <c r="C34" s="29">
        <f t="shared" si="0"/>
        <v>2</v>
      </c>
      <c r="D34" s="23">
        <f>COUNTIF(E34:AC34,"РФ")</f>
        <v>0</v>
      </c>
      <c r="E34" s="24">
        <f>COUNTIF(F34:AD34,"РТ")</f>
        <v>0</v>
      </c>
      <c r="F34" s="25">
        <f>COUNTIF(G34:AE34,"ВП")</f>
        <v>2</v>
      </c>
      <c r="G34" s="9"/>
      <c r="H34" s="5"/>
      <c r="I34" s="17"/>
      <c r="J34" s="18" t="s">
        <v>76</v>
      </c>
      <c r="K34" s="18" t="s">
        <v>76</v>
      </c>
      <c r="L34" s="40"/>
      <c r="M34" s="5"/>
      <c r="N34" s="9"/>
      <c r="O34" s="9"/>
      <c r="P34" s="9"/>
      <c r="Q34" s="9"/>
      <c r="R34" s="49"/>
      <c r="S34" s="5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 t="s">
        <v>75</v>
      </c>
      <c r="AF34" s="9"/>
      <c r="AG34" s="10" t="s">
        <v>75</v>
      </c>
      <c r="AH34" s="56"/>
      <c r="AI34" s="9"/>
      <c r="AJ34" s="9"/>
      <c r="AK34" s="5"/>
      <c r="AL34" s="5"/>
      <c r="AM34" s="5"/>
      <c r="AN34" s="5"/>
    </row>
    <row r="35" spans="1:40" s="6" customFormat="1" x14ac:dyDescent="0.25">
      <c r="A35" s="3">
        <v>32</v>
      </c>
      <c r="B35" s="4" t="s">
        <v>19</v>
      </c>
      <c r="C35" s="29">
        <f t="shared" si="0"/>
        <v>3</v>
      </c>
      <c r="D35" s="23">
        <f>COUNTIF(E35:AC35,"РФ")</f>
        <v>1</v>
      </c>
      <c r="E35" s="24">
        <f>COUNTIF(F35:AD35,"РТ")</f>
        <v>0</v>
      </c>
      <c r="F35" s="25">
        <f>COUNTIF(G35:AE35,"ВП")</f>
        <v>2</v>
      </c>
      <c r="G35" s="9"/>
      <c r="H35" s="5"/>
      <c r="I35" s="17"/>
      <c r="J35" s="17"/>
      <c r="K35" s="18" t="s">
        <v>76</v>
      </c>
      <c r="L35" s="40"/>
      <c r="M35" s="5"/>
      <c r="N35" s="9"/>
      <c r="O35" s="9"/>
      <c r="P35" s="9"/>
      <c r="Q35" s="8" t="s">
        <v>76</v>
      </c>
      <c r="R35" s="49"/>
      <c r="S35" s="52"/>
      <c r="T35" s="9"/>
      <c r="U35" s="9"/>
      <c r="V35" s="9"/>
      <c r="W35" s="9"/>
      <c r="X35" s="9"/>
      <c r="Y35" s="9"/>
      <c r="Z35" s="9"/>
      <c r="AA35" s="9"/>
      <c r="AB35" s="9"/>
      <c r="AC35" s="10" t="s">
        <v>75</v>
      </c>
      <c r="AD35" s="9"/>
      <c r="AE35" s="10" t="s">
        <v>75</v>
      </c>
      <c r="AF35" s="9"/>
      <c r="AG35" s="9"/>
      <c r="AH35" s="56"/>
      <c r="AI35" s="9"/>
      <c r="AJ35" s="9"/>
      <c r="AK35" s="5"/>
      <c r="AL35" s="5"/>
      <c r="AM35" s="5"/>
      <c r="AN35" s="5"/>
    </row>
    <row r="36" spans="1:40" s="6" customFormat="1" x14ac:dyDescent="0.25">
      <c r="A36" s="3">
        <v>33</v>
      </c>
      <c r="B36" s="4" t="s">
        <v>20</v>
      </c>
      <c r="C36" s="29">
        <f t="shared" si="0"/>
        <v>3</v>
      </c>
      <c r="D36" s="23">
        <f>COUNTIF(E36:AC36,"РФ")</f>
        <v>1</v>
      </c>
      <c r="E36" s="24">
        <f>COUNTIF(F36:AD36,"РТ")</f>
        <v>1</v>
      </c>
      <c r="F36" s="25">
        <f>COUNTIF(G36:AE36,"ВП")</f>
        <v>1</v>
      </c>
      <c r="G36" s="9"/>
      <c r="H36" s="5"/>
      <c r="I36" s="17"/>
      <c r="J36" s="17"/>
      <c r="K36" s="18" t="s">
        <v>76</v>
      </c>
      <c r="L36" s="40"/>
      <c r="M36" s="5"/>
      <c r="N36" s="9"/>
      <c r="O36" s="9"/>
      <c r="P36" s="9"/>
      <c r="Q36" s="9"/>
      <c r="R36" s="49"/>
      <c r="S36" s="52"/>
      <c r="T36" s="9"/>
      <c r="U36" s="30" t="s">
        <v>74</v>
      </c>
      <c r="V36" s="10" t="s">
        <v>75</v>
      </c>
      <c r="W36" s="9"/>
      <c r="X36" s="9"/>
      <c r="Y36" s="9"/>
      <c r="Z36" s="9"/>
      <c r="AA36" s="9"/>
      <c r="AB36" s="9"/>
      <c r="AC36" s="9"/>
      <c r="AD36" s="9"/>
      <c r="AE36" s="10" t="s">
        <v>75</v>
      </c>
      <c r="AF36" s="9"/>
      <c r="AG36" s="10" t="s">
        <v>75</v>
      </c>
      <c r="AH36" s="56"/>
      <c r="AI36" s="9"/>
      <c r="AJ36" s="9"/>
      <c r="AK36" s="5"/>
      <c r="AL36" s="5"/>
      <c r="AM36" s="5"/>
      <c r="AN36" s="5"/>
    </row>
    <row r="37" spans="1:40" s="6" customFormat="1" x14ac:dyDescent="0.25">
      <c r="A37" s="3">
        <v>34</v>
      </c>
      <c r="B37" s="4" t="s">
        <v>181</v>
      </c>
      <c r="C37" s="29">
        <f t="shared" si="0"/>
        <v>4</v>
      </c>
      <c r="D37" s="23">
        <f>COUNTIF(E37:AC37,"РФ")</f>
        <v>1</v>
      </c>
      <c r="E37" s="24">
        <f>COUNTIF(F37:AD37,"РТ")</f>
        <v>0</v>
      </c>
      <c r="F37" s="25">
        <f>COUNTIF(G37:AE37,"ВП")</f>
        <v>3</v>
      </c>
      <c r="G37" s="9"/>
      <c r="H37" s="5"/>
      <c r="I37" s="17"/>
      <c r="J37" s="18" t="s">
        <v>76</v>
      </c>
      <c r="K37" s="18" t="s">
        <v>76</v>
      </c>
      <c r="L37" s="40"/>
      <c r="M37" s="5"/>
      <c r="N37" s="9"/>
      <c r="O37" s="10" t="s">
        <v>75</v>
      </c>
      <c r="P37" s="9"/>
      <c r="Q37" s="8" t="s">
        <v>76</v>
      </c>
      <c r="R37" s="49"/>
      <c r="S37" s="5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0" t="s">
        <v>75</v>
      </c>
      <c r="AF37" s="9"/>
      <c r="AG37" s="9"/>
      <c r="AH37" s="56"/>
      <c r="AI37" s="9"/>
      <c r="AJ37" s="9"/>
      <c r="AK37" s="5"/>
      <c r="AL37" s="5"/>
      <c r="AM37" s="5"/>
      <c r="AN37" s="5"/>
    </row>
    <row r="38" spans="1:40" s="6" customFormat="1" x14ac:dyDescent="0.25">
      <c r="A38" s="3">
        <v>35</v>
      </c>
      <c r="B38" s="4" t="s">
        <v>180</v>
      </c>
      <c r="C38" s="29">
        <f t="shared" si="0"/>
        <v>1</v>
      </c>
      <c r="D38" s="23">
        <f>COUNTIF(E38:AC38,"РФ")</f>
        <v>0</v>
      </c>
      <c r="E38" s="24">
        <f>COUNTIF(F38:AD38,"РТ")</f>
        <v>1</v>
      </c>
      <c r="F38" s="25">
        <f>COUNTIF(G38:AE38,"ВП")</f>
        <v>0</v>
      </c>
      <c r="G38" s="9"/>
      <c r="H38" s="5"/>
      <c r="I38" s="17"/>
      <c r="J38" s="17"/>
      <c r="K38" s="17"/>
      <c r="L38" s="40"/>
      <c r="M38" s="5"/>
      <c r="N38" s="9"/>
      <c r="O38" s="9"/>
      <c r="P38" s="9"/>
      <c r="Q38" s="9"/>
      <c r="R38" s="49"/>
      <c r="S38" s="52"/>
      <c r="T38" s="9"/>
      <c r="U38" s="30" t="s">
        <v>74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56"/>
      <c r="AI38" s="9"/>
      <c r="AJ38" s="9"/>
      <c r="AK38" s="5"/>
      <c r="AL38" s="5"/>
      <c r="AM38" s="5"/>
      <c r="AN38" s="5"/>
    </row>
    <row r="39" spans="1:40" s="6" customFormat="1" x14ac:dyDescent="0.25">
      <c r="A39" s="3">
        <v>36</v>
      </c>
      <c r="B39" s="4" t="s">
        <v>21</v>
      </c>
      <c r="C39" s="29">
        <f t="shared" si="0"/>
        <v>5</v>
      </c>
      <c r="D39" s="23">
        <f>COUNTIF(E39:AC39,"РФ")</f>
        <v>1</v>
      </c>
      <c r="E39" s="24">
        <f>COUNTIF(F39:AD39,"РТ")</f>
        <v>0</v>
      </c>
      <c r="F39" s="25">
        <f>COUNTIF(G39:AE39,"ВП")</f>
        <v>4</v>
      </c>
      <c r="G39" s="9"/>
      <c r="H39" s="5"/>
      <c r="I39" s="18" t="s">
        <v>76</v>
      </c>
      <c r="J39" s="18" t="s">
        <v>76</v>
      </c>
      <c r="K39" s="18" t="s">
        <v>76</v>
      </c>
      <c r="L39" s="40"/>
      <c r="M39" s="5"/>
      <c r="N39" s="9"/>
      <c r="O39" s="9"/>
      <c r="P39" s="9"/>
      <c r="Q39" s="8" t="s">
        <v>76</v>
      </c>
      <c r="R39" s="49"/>
      <c r="S39" s="52"/>
      <c r="T39" s="9"/>
      <c r="U39" s="9"/>
      <c r="V39" s="9"/>
      <c r="W39" s="9"/>
      <c r="X39" s="9"/>
      <c r="Y39" s="9"/>
      <c r="Z39" s="9"/>
      <c r="AA39" s="9"/>
      <c r="AB39" s="10" t="s">
        <v>75</v>
      </c>
      <c r="AC39" s="9"/>
      <c r="AD39" s="9"/>
      <c r="AE39" s="10" t="s">
        <v>75</v>
      </c>
      <c r="AF39" s="9"/>
      <c r="AG39" s="9"/>
      <c r="AH39" s="56"/>
      <c r="AI39" s="9"/>
      <c r="AJ39" s="9"/>
      <c r="AK39" s="5"/>
      <c r="AL39" s="5"/>
      <c r="AM39" s="5"/>
      <c r="AN39" s="5"/>
    </row>
    <row r="40" spans="1:40" s="6" customFormat="1" x14ac:dyDescent="0.25">
      <c r="A40" s="3">
        <v>37</v>
      </c>
      <c r="B40" s="4" t="s">
        <v>78</v>
      </c>
      <c r="C40" s="29">
        <f t="shared" si="0"/>
        <v>0</v>
      </c>
      <c r="D40" s="23">
        <f>COUNTIF(E40:AC40,"РФ")</f>
        <v>0</v>
      </c>
      <c r="E40" s="24">
        <f>COUNTIF(F40:AD40,"РТ")</f>
        <v>0</v>
      </c>
      <c r="F40" s="25">
        <f>COUNTIF(G40:AE40,"ВП")</f>
        <v>0</v>
      </c>
      <c r="G40" s="9"/>
      <c r="H40" s="5"/>
      <c r="I40" s="17"/>
      <c r="J40" s="17"/>
      <c r="K40" s="17"/>
      <c r="L40" s="40"/>
      <c r="M40" s="5"/>
      <c r="N40" s="9"/>
      <c r="O40" s="9"/>
      <c r="P40" s="9"/>
      <c r="Q40" s="9"/>
      <c r="R40" s="49"/>
      <c r="S40" s="52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56"/>
      <c r="AI40" s="9"/>
      <c r="AJ40" s="9"/>
      <c r="AK40" s="5"/>
      <c r="AL40" s="5"/>
      <c r="AM40" s="5"/>
      <c r="AN40" s="5"/>
    </row>
    <row r="41" spans="1:40" s="6" customFormat="1" x14ac:dyDescent="0.25">
      <c r="A41" s="3">
        <v>38</v>
      </c>
      <c r="B41" s="4" t="s">
        <v>77</v>
      </c>
      <c r="C41" s="29">
        <f t="shared" si="0"/>
        <v>0</v>
      </c>
      <c r="D41" s="23">
        <f>COUNTIF(E41:AC41,"РФ")</f>
        <v>0</v>
      </c>
      <c r="E41" s="24">
        <f>COUNTIF(F41:AD41,"РТ")</f>
        <v>0</v>
      </c>
      <c r="F41" s="25">
        <f>COUNTIF(G41:AE41,"ВП")</f>
        <v>0</v>
      </c>
      <c r="G41" s="9"/>
      <c r="H41" s="5"/>
      <c r="I41" s="17"/>
      <c r="J41" s="17"/>
      <c r="K41" s="17"/>
      <c r="L41" s="40"/>
      <c r="M41" s="5"/>
      <c r="N41" s="9"/>
      <c r="O41" s="9"/>
      <c r="P41" s="9"/>
      <c r="Q41" s="9"/>
      <c r="R41" s="49"/>
      <c r="S41" s="5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 t="s">
        <v>75</v>
      </c>
      <c r="AF41" s="9"/>
      <c r="AG41" s="9"/>
      <c r="AH41" s="56"/>
      <c r="AI41" s="9"/>
      <c r="AJ41" s="9"/>
      <c r="AK41" s="5"/>
      <c r="AL41" s="5"/>
      <c r="AM41" s="5"/>
      <c r="AN41" s="5"/>
    </row>
    <row r="42" spans="1:40" s="6" customFormat="1" x14ac:dyDescent="0.25">
      <c r="A42" s="3">
        <v>39</v>
      </c>
      <c r="B42" s="4" t="s">
        <v>40</v>
      </c>
      <c r="C42" s="29">
        <f t="shared" si="0"/>
        <v>0</v>
      </c>
      <c r="D42" s="23">
        <f>COUNTIF(E42:AC42,"РФ")</f>
        <v>0</v>
      </c>
      <c r="E42" s="24">
        <f>COUNTIF(F42:AD42,"РТ")</f>
        <v>0</v>
      </c>
      <c r="F42" s="25">
        <f>COUNTIF(G42:AE42,"ВП")</f>
        <v>0</v>
      </c>
      <c r="G42" s="9"/>
      <c r="H42" s="5"/>
      <c r="I42" s="17"/>
      <c r="J42" s="17"/>
      <c r="K42" s="17"/>
      <c r="L42" s="40"/>
      <c r="M42" s="5"/>
      <c r="N42" s="9"/>
      <c r="O42" s="9"/>
      <c r="P42" s="9"/>
      <c r="Q42" s="9"/>
      <c r="R42" s="49"/>
      <c r="S42" s="52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56"/>
      <c r="AI42" s="9"/>
      <c r="AJ42" s="9"/>
      <c r="AK42" s="5"/>
      <c r="AL42" s="5"/>
      <c r="AM42" s="5"/>
      <c r="AN42" s="5"/>
    </row>
    <row r="43" spans="1:40" s="6" customFormat="1" x14ac:dyDescent="0.25">
      <c r="A43" s="3">
        <v>40</v>
      </c>
      <c r="B43" s="4" t="s">
        <v>22</v>
      </c>
      <c r="C43" s="29">
        <f t="shared" si="0"/>
        <v>5</v>
      </c>
      <c r="D43" s="23">
        <f>COUNTIF(E43:AC43,"РФ")</f>
        <v>1</v>
      </c>
      <c r="E43" s="24">
        <f>COUNTIF(F43:AD43,"РТ")</f>
        <v>2</v>
      </c>
      <c r="F43" s="25">
        <f>COUNTIF(G43:AE43,"ВП")</f>
        <v>2</v>
      </c>
      <c r="G43" s="9"/>
      <c r="H43" s="5"/>
      <c r="I43" s="17"/>
      <c r="J43" s="18" t="s">
        <v>76</v>
      </c>
      <c r="K43" s="17"/>
      <c r="L43" s="40"/>
      <c r="M43" s="5"/>
      <c r="N43" s="9"/>
      <c r="O43" s="10" t="s">
        <v>75</v>
      </c>
      <c r="P43" s="9"/>
      <c r="Q43" s="9"/>
      <c r="R43" s="49"/>
      <c r="S43" s="52"/>
      <c r="T43" s="9"/>
      <c r="U43" s="30" t="s">
        <v>74</v>
      </c>
      <c r="V43" s="9"/>
      <c r="W43" s="9"/>
      <c r="X43" s="9"/>
      <c r="Y43" s="8" t="s">
        <v>76</v>
      </c>
      <c r="Z43" s="30" t="s">
        <v>74</v>
      </c>
      <c r="AA43" s="9"/>
      <c r="AB43" s="9"/>
      <c r="AC43" s="9"/>
      <c r="AD43" s="9"/>
      <c r="AE43" s="10" t="s">
        <v>75</v>
      </c>
      <c r="AF43" s="9"/>
      <c r="AG43" s="9"/>
      <c r="AH43" s="56"/>
      <c r="AI43" s="9"/>
      <c r="AJ43" s="9"/>
      <c r="AK43" s="5"/>
      <c r="AL43" s="5"/>
      <c r="AM43" s="5"/>
      <c r="AN43" s="5"/>
    </row>
    <row r="44" spans="1:40" s="6" customFormat="1" x14ac:dyDescent="0.25">
      <c r="A44" s="3">
        <v>41</v>
      </c>
      <c r="B44" s="4" t="s">
        <v>23</v>
      </c>
      <c r="C44" s="29">
        <f t="shared" si="0"/>
        <v>3</v>
      </c>
      <c r="D44" s="23">
        <f>COUNTIF(E44:AC44,"РФ")</f>
        <v>0</v>
      </c>
      <c r="E44" s="24">
        <f>COUNTIF(F44:AD44,"РТ")</f>
        <v>0</v>
      </c>
      <c r="F44" s="25">
        <f>COUNTIF(G44:AE44,"ВП")</f>
        <v>3</v>
      </c>
      <c r="G44" s="8" t="s">
        <v>76</v>
      </c>
      <c r="H44" s="5"/>
      <c r="I44" s="17"/>
      <c r="J44" s="17"/>
      <c r="K44" s="18" t="s">
        <v>76</v>
      </c>
      <c r="L44" s="40"/>
      <c r="M44" s="5"/>
      <c r="N44" s="9"/>
      <c r="O44" s="9"/>
      <c r="P44" s="9"/>
      <c r="Q44" s="9"/>
      <c r="R44" s="49"/>
      <c r="S44" s="52"/>
      <c r="T44" s="9"/>
      <c r="U44" s="9"/>
      <c r="V44" s="9"/>
      <c r="W44" s="9"/>
      <c r="X44" s="9"/>
      <c r="Y44" s="8" t="s">
        <v>76</v>
      </c>
      <c r="Z44" s="9"/>
      <c r="AA44" s="9"/>
      <c r="AB44" s="9"/>
      <c r="AC44" s="9"/>
      <c r="AD44" s="9"/>
      <c r="AE44" s="10" t="s">
        <v>75</v>
      </c>
      <c r="AF44" s="9"/>
      <c r="AG44" s="10" t="s">
        <v>75</v>
      </c>
      <c r="AH44" s="56"/>
      <c r="AI44" s="9"/>
      <c r="AJ44" s="9"/>
      <c r="AK44" s="5"/>
      <c r="AL44" s="5"/>
      <c r="AM44" s="5"/>
      <c r="AN44" s="5"/>
    </row>
    <row r="45" spans="1:40" s="6" customFormat="1" x14ac:dyDescent="0.25">
      <c r="A45" s="3">
        <v>42</v>
      </c>
      <c r="B45" s="4" t="s">
        <v>24</v>
      </c>
      <c r="C45" s="29">
        <f t="shared" si="0"/>
        <v>3</v>
      </c>
      <c r="D45" s="23">
        <f>COUNTIF(E45:AC45,"РФ")</f>
        <v>0</v>
      </c>
      <c r="E45" s="24">
        <f>COUNTIF(F45:AD45,"РТ")</f>
        <v>1</v>
      </c>
      <c r="F45" s="25">
        <f>COUNTIF(G45:AE45,"ВП")</f>
        <v>2</v>
      </c>
      <c r="G45" s="9"/>
      <c r="H45" s="5"/>
      <c r="I45" s="17"/>
      <c r="J45" s="18" t="s">
        <v>76</v>
      </c>
      <c r="K45" s="17"/>
      <c r="L45" s="40"/>
      <c r="M45" s="5"/>
      <c r="N45" s="9"/>
      <c r="O45" s="9"/>
      <c r="P45" s="9"/>
      <c r="Q45" s="9"/>
      <c r="R45" s="49"/>
      <c r="S45" s="52"/>
      <c r="T45" s="9"/>
      <c r="U45" s="30" t="s">
        <v>74</v>
      </c>
      <c r="V45" s="9"/>
      <c r="W45" s="9"/>
      <c r="X45" s="9"/>
      <c r="Y45" s="8" t="s">
        <v>76</v>
      </c>
      <c r="Z45" s="9"/>
      <c r="AA45" s="9"/>
      <c r="AB45" s="9"/>
      <c r="AC45" s="9"/>
      <c r="AD45" s="9"/>
      <c r="AE45" s="9"/>
      <c r="AF45" s="9"/>
      <c r="AG45" s="9"/>
      <c r="AH45" s="56"/>
      <c r="AI45" s="9"/>
      <c r="AJ45" s="9"/>
      <c r="AK45" s="5"/>
      <c r="AL45" s="5"/>
      <c r="AM45" s="5"/>
      <c r="AN45" s="5"/>
    </row>
    <row r="46" spans="1:40" s="6" customFormat="1" x14ac:dyDescent="0.25">
      <c r="A46" s="3">
        <v>43</v>
      </c>
      <c r="B46" s="4" t="s">
        <v>25</v>
      </c>
      <c r="C46" s="29">
        <f t="shared" si="0"/>
        <v>1</v>
      </c>
      <c r="D46" s="23">
        <f>COUNTIF(E46:AC46,"РФ")</f>
        <v>0</v>
      </c>
      <c r="E46" s="24">
        <f>COUNTIF(F46:AD46,"РТ")</f>
        <v>0</v>
      </c>
      <c r="F46" s="25">
        <f>COUNTIF(G46:AE46,"ВП")</f>
        <v>1</v>
      </c>
      <c r="G46" s="9"/>
      <c r="H46" s="5"/>
      <c r="I46" s="17"/>
      <c r="J46" s="17"/>
      <c r="K46" s="18" t="s">
        <v>76</v>
      </c>
      <c r="L46" s="40"/>
      <c r="M46" s="5"/>
      <c r="N46" s="9"/>
      <c r="O46" s="9"/>
      <c r="P46" s="9"/>
      <c r="Q46" s="9"/>
      <c r="R46" s="49"/>
      <c r="S46" s="5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56"/>
      <c r="AI46" s="9"/>
      <c r="AJ46" s="9"/>
      <c r="AK46" s="5"/>
      <c r="AL46" s="5"/>
      <c r="AM46" s="5"/>
      <c r="AN46" s="5"/>
    </row>
    <row r="47" spans="1:40" s="6" customFormat="1" x14ac:dyDescent="0.25">
      <c r="A47" s="3">
        <v>44</v>
      </c>
      <c r="B47" s="4" t="s">
        <v>26</v>
      </c>
      <c r="C47" s="29">
        <f t="shared" si="0"/>
        <v>6</v>
      </c>
      <c r="D47" s="23">
        <f>COUNTIF(E47:AC47,"РФ")</f>
        <v>1</v>
      </c>
      <c r="E47" s="24">
        <f>COUNTIF(F47:AD47,"РТ")</f>
        <v>0</v>
      </c>
      <c r="F47" s="25">
        <f>COUNTIF(G47:AE47,"ВП")</f>
        <v>5</v>
      </c>
      <c r="G47" s="9"/>
      <c r="H47" s="5"/>
      <c r="I47" s="18" t="s">
        <v>76</v>
      </c>
      <c r="J47" s="17"/>
      <c r="K47" s="18" t="s">
        <v>76</v>
      </c>
      <c r="L47" s="40"/>
      <c r="M47" s="5"/>
      <c r="N47" s="9"/>
      <c r="O47" s="9"/>
      <c r="P47" s="9"/>
      <c r="Q47" s="8" t="s">
        <v>76</v>
      </c>
      <c r="R47" s="49"/>
      <c r="S47" s="52"/>
      <c r="T47" s="8" t="s">
        <v>76</v>
      </c>
      <c r="U47" s="9"/>
      <c r="V47" s="9"/>
      <c r="W47" s="10" t="s">
        <v>75</v>
      </c>
      <c r="X47" s="9"/>
      <c r="Y47" s="8" t="s">
        <v>76</v>
      </c>
      <c r="Z47" s="9"/>
      <c r="AA47" s="9"/>
      <c r="AB47" s="9"/>
      <c r="AC47" s="9"/>
      <c r="AD47" s="9"/>
      <c r="AE47" s="10" t="s">
        <v>75</v>
      </c>
      <c r="AF47" s="30" t="s">
        <v>74</v>
      </c>
      <c r="AG47" s="9"/>
      <c r="AH47" s="56"/>
      <c r="AI47" s="9"/>
      <c r="AJ47" s="9"/>
      <c r="AK47" s="5"/>
      <c r="AL47" s="5"/>
      <c r="AM47" s="5"/>
      <c r="AN47" s="5"/>
    </row>
    <row r="48" spans="1:40" s="6" customFormat="1" x14ac:dyDescent="0.25">
      <c r="A48" s="3">
        <v>45</v>
      </c>
      <c r="B48" s="4" t="s">
        <v>41</v>
      </c>
      <c r="C48" s="29">
        <f t="shared" si="0"/>
        <v>3</v>
      </c>
      <c r="D48" s="23">
        <f>COUNTIF(E48:AC48,"РФ")</f>
        <v>0</v>
      </c>
      <c r="E48" s="24">
        <f>COUNTIF(F48:AD48,"РТ")</f>
        <v>0</v>
      </c>
      <c r="F48" s="25">
        <f>COUNTIF(G48:AE48,"ВП")</f>
        <v>3</v>
      </c>
      <c r="G48" s="9"/>
      <c r="H48" s="5"/>
      <c r="I48" s="17"/>
      <c r="J48" s="18" t="s">
        <v>76</v>
      </c>
      <c r="K48" s="18" t="s">
        <v>76</v>
      </c>
      <c r="L48" s="40"/>
      <c r="M48" s="5"/>
      <c r="N48" s="9"/>
      <c r="O48" s="9"/>
      <c r="P48" s="9"/>
      <c r="Q48" s="9"/>
      <c r="R48" s="49"/>
      <c r="S48" s="52"/>
      <c r="T48" s="8" t="s">
        <v>76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56"/>
      <c r="AI48" s="9"/>
      <c r="AJ48" s="9"/>
      <c r="AK48" s="5"/>
      <c r="AL48" s="5"/>
      <c r="AM48" s="5"/>
      <c r="AN48" s="5"/>
    </row>
    <row r="49" spans="1:40" s="6" customFormat="1" x14ac:dyDescent="0.25">
      <c r="A49" s="3">
        <v>46</v>
      </c>
      <c r="B49" s="4" t="s">
        <v>42</v>
      </c>
      <c r="C49" s="29">
        <f t="shared" si="0"/>
        <v>3</v>
      </c>
      <c r="D49" s="23">
        <f>COUNTIF(E49:AC49,"РФ")</f>
        <v>0</v>
      </c>
      <c r="E49" s="24">
        <f>COUNTIF(F49:AD49,"РТ")</f>
        <v>0</v>
      </c>
      <c r="F49" s="25">
        <f>COUNTIF(G49:AE49,"ВП")</f>
        <v>3</v>
      </c>
      <c r="G49" s="9"/>
      <c r="H49" s="5"/>
      <c r="I49" s="18" t="s">
        <v>76</v>
      </c>
      <c r="J49" s="17"/>
      <c r="K49" s="18" t="s">
        <v>76</v>
      </c>
      <c r="L49" s="40"/>
      <c r="M49" s="5"/>
      <c r="N49" s="9"/>
      <c r="O49" s="9"/>
      <c r="P49" s="9"/>
      <c r="Q49" s="8" t="s">
        <v>76</v>
      </c>
      <c r="R49" s="49"/>
      <c r="S49" s="5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56"/>
      <c r="AI49" s="9"/>
      <c r="AJ49" s="9"/>
      <c r="AK49" s="5"/>
      <c r="AL49" s="5"/>
      <c r="AM49" s="5"/>
      <c r="AN49" s="5"/>
    </row>
    <row r="50" spans="1:40" s="6" customFormat="1" x14ac:dyDescent="0.25">
      <c r="A50" s="3">
        <v>47</v>
      </c>
      <c r="B50" s="4" t="s">
        <v>27</v>
      </c>
      <c r="C50" s="29">
        <f t="shared" si="0"/>
        <v>0</v>
      </c>
      <c r="D50" s="23">
        <f>COUNTIF(E50:AC50,"РФ")</f>
        <v>0</v>
      </c>
      <c r="E50" s="24">
        <f>COUNTIF(F50:AD50,"РТ")</f>
        <v>0</v>
      </c>
      <c r="F50" s="25">
        <f>COUNTIF(G50:AE50,"ВП")</f>
        <v>0</v>
      </c>
      <c r="G50" s="9"/>
      <c r="H50" s="5"/>
      <c r="I50" s="17"/>
      <c r="J50" s="17"/>
      <c r="K50" s="17"/>
      <c r="L50" s="40"/>
      <c r="M50" s="5"/>
      <c r="N50" s="9"/>
      <c r="O50" s="9"/>
      <c r="P50" s="9"/>
      <c r="Q50" s="9"/>
      <c r="R50" s="49"/>
      <c r="S50" s="5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56"/>
      <c r="AI50" s="9"/>
      <c r="AJ50" s="9"/>
      <c r="AK50" s="5"/>
      <c r="AL50" s="5"/>
      <c r="AM50" s="5"/>
      <c r="AN50" s="5"/>
    </row>
    <row r="51" spans="1:40" s="6" customFormat="1" x14ac:dyDescent="0.25">
      <c r="A51" s="3">
        <v>48</v>
      </c>
      <c r="B51" s="4" t="s">
        <v>28</v>
      </c>
      <c r="C51" s="29">
        <f t="shared" si="0"/>
        <v>2</v>
      </c>
      <c r="D51" s="23">
        <f>COUNTIF(E51:AC51,"РФ")</f>
        <v>1</v>
      </c>
      <c r="E51" s="24">
        <f>COUNTIF(F51:AD51,"РТ")</f>
        <v>0</v>
      </c>
      <c r="F51" s="25">
        <f>COUNTIF(G51:AE51,"ВП")</f>
        <v>1</v>
      </c>
      <c r="G51" s="8" t="s">
        <v>76</v>
      </c>
      <c r="H51" s="5"/>
      <c r="I51" s="17"/>
      <c r="J51" s="17"/>
      <c r="K51" s="17"/>
      <c r="L51" s="40"/>
      <c r="M51" s="5"/>
      <c r="N51" s="9"/>
      <c r="O51" s="9"/>
      <c r="P51" s="9"/>
      <c r="Q51" s="9"/>
      <c r="R51" s="49"/>
      <c r="S51" s="52"/>
      <c r="T51" s="9"/>
      <c r="U51" s="9"/>
      <c r="V51" s="9"/>
      <c r="W51" s="10" t="s">
        <v>75</v>
      </c>
      <c r="X51" s="9"/>
      <c r="Y51" s="9"/>
      <c r="Z51" s="9"/>
      <c r="AA51" s="9"/>
      <c r="AB51" s="9"/>
      <c r="AC51" s="9"/>
      <c r="AD51" s="9"/>
      <c r="AE51" s="10" t="s">
        <v>75</v>
      </c>
      <c r="AF51" s="9"/>
      <c r="AG51" s="9"/>
      <c r="AH51" s="56"/>
      <c r="AI51" s="9"/>
      <c r="AJ51" s="9"/>
      <c r="AK51" s="5"/>
      <c r="AL51" s="5"/>
      <c r="AM51" s="5"/>
      <c r="AN51" s="5"/>
    </row>
    <row r="52" spans="1:40" s="6" customFormat="1" x14ac:dyDescent="0.25">
      <c r="A52" s="3">
        <v>49</v>
      </c>
      <c r="B52" s="4" t="s">
        <v>179</v>
      </c>
      <c r="C52" s="29">
        <f t="shared" si="0"/>
        <v>0</v>
      </c>
      <c r="D52" s="23">
        <f>COUNTIF(E52:AC52,"РФ")</f>
        <v>0</v>
      </c>
      <c r="E52" s="24">
        <f>COUNTIF(F52:AD52,"РТ")</f>
        <v>0</v>
      </c>
      <c r="F52" s="25">
        <f>COUNTIF(G52:AE52,"ВП")</f>
        <v>0</v>
      </c>
      <c r="G52" s="8"/>
      <c r="H52" s="5"/>
      <c r="I52" s="17"/>
      <c r="J52" s="17"/>
      <c r="K52" s="17"/>
      <c r="L52" s="40"/>
      <c r="M52" s="5"/>
      <c r="N52" s="9"/>
      <c r="O52" s="9"/>
      <c r="P52" s="9"/>
      <c r="Q52" s="9"/>
      <c r="R52" s="49"/>
      <c r="S52" s="5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56"/>
      <c r="AI52" s="9"/>
      <c r="AJ52" s="9"/>
      <c r="AK52" s="5"/>
      <c r="AL52" s="5"/>
      <c r="AM52" s="5"/>
      <c r="AN52" s="5"/>
    </row>
    <row r="53" spans="1:40" s="6" customFormat="1" x14ac:dyDescent="0.25">
      <c r="A53" s="3">
        <v>50</v>
      </c>
      <c r="B53" s="4" t="s">
        <v>29</v>
      </c>
      <c r="C53" s="29">
        <f t="shared" si="0"/>
        <v>3</v>
      </c>
      <c r="D53" s="23">
        <f>COUNTIF(E53:AC53,"РФ")</f>
        <v>1</v>
      </c>
      <c r="E53" s="24">
        <f>COUNTIF(F53:AD53,"РТ")</f>
        <v>0</v>
      </c>
      <c r="F53" s="25">
        <f>COUNTIF(G53:AE53,"ВП")</f>
        <v>2</v>
      </c>
      <c r="G53" s="9"/>
      <c r="H53" s="5"/>
      <c r="I53" s="17"/>
      <c r="J53" s="18" t="s">
        <v>76</v>
      </c>
      <c r="K53" s="18" t="s">
        <v>76</v>
      </c>
      <c r="L53" s="40"/>
      <c r="M53" s="5"/>
      <c r="N53" s="9"/>
      <c r="O53" s="10" t="s">
        <v>75</v>
      </c>
      <c r="P53" s="9"/>
      <c r="Q53" s="9"/>
      <c r="R53" s="49"/>
      <c r="S53" s="52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0" t="s">
        <v>75</v>
      </c>
      <c r="AF53" s="9"/>
      <c r="AG53" s="9"/>
      <c r="AH53" s="56"/>
      <c r="AI53" s="9"/>
      <c r="AJ53" s="9"/>
      <c r="AK53" s="5"/>
      <c r="AL53" s="5"/>
      <c r="AM53" s="5"/>
      <c r="AN53" s="5"/>
    </row>
    <row r="54" spans="1:40" s="6" customFormat="1" x14ac:dyDescent="0.25">
      <c r="A54" s="3">
        <v>51</v>
      </c>
      <c r="B54" s="4" t="s">
        <v>182</v>
      </c>
      <c r="C54" s="29">
        <f t="shared" si="0"/>
        <v>0</v>
      </c>
      <c r="D54" s="23">
        <f>COUNTIF(E54:AC54,"РФ")</f>
        <v>0</v>
      </c>
      <c r="E54" s="24">
        <f>COUNTIF(F54:AD54,"РТ")</f>
        <v>0</v>
      </c>
      <c r="F54" s="25">
        <f>COUNTIF(G54:AE54,"ВП")</f>
        <v>0</v>
      </c>
      <c r="G54" s="9"/>
      <c r="H54" s="5"/>
      <c r="I54" s="17"/>
      <c r="J54" s="17"/>
      <c r="K54" s="17"/>
      <c r="L54" s="40"/>
      <c r="M54" s="5"/>
      <c r="N54" s="9"/>
      <c r="O54" s="9"/>
      <c r="P54" s="9"/>
      <c r="Q54" s="9"/>
      <c r="R54" s="49"/>
      <c r="S54" s="52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56"/>
      <c r="AI54" s="9"/>
      <c r="AJ54" s="9"/>
      <c r="AK54" s="5"/>
      <c r="AL54" s="5"/>
      <c r="AM54" s="5"/>
      <c r="AN54" s="5"/>
    </row>
    <row r="55" spans="1:40" s="6" customFormat="1" x14ac:dyDescent="0.25">
      <c r="A55" s="3">
        <v>52</v>
      </c>
      <c r="B55" s="4" t="s">
        <v>111</v>
      </c>
      <c r="C55" s="29">
        <f t="shared" si="0"/>
        <v>0</v>
      </c>
      <c r="D55" s="23">
        <f>COUNTIF(E55:AC55,"РФ")</f>
        <v>0</v>
      </c>
      <c r="E55" s="24">
        <f>COUNTIF(F55:AD55,"РТ")</f>
        <v>0</v>
      </c>
      <c r="F55" s="25">
        <f>COUNTIF(G55:AE55,"ВП")</f>
        <v>0</v>
      </c>
      <c r="H55" s="5"/>
      <c r="I55" s="17"/>
      <c r="J55" s="17"/>
      <c r="K55" s="17"/>
      <c r="L55" s="40"/>
      <c r="M55" s="5"/>
      <c r="N55" s="9"/>
      <c r="O55" s="9"/>
      <c r="P55" s="9"/>
      <c r="Q55" s="9"/>
      <c r="R55" s="49"/>
      <c r="S55" s="5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0" t="s">
        <v>75</v>
      </c>
      <c r="AF55" s="9"/>
      <c r="AG55" s="9"/>
      <c r="AH55" s="56"/>
      <c r="AI55" s="9"/>
      <c r="AJ55" s="9"/>
      <c r="AK55" s="5"/>
      <c r="AL55" s="5"/>
      <c r="AM55" s="5"/>
      <c r="AN55" s="5"/>
    </row>
    <row r="56" spans="1:40" s="6" customFormat="1" x14ac:dyDescent="0.25">
      <c r="A56" s="3">
        <v>53</v>
      </c>
      <c r="B56" s="4" t="s">
        <v>46</v>
      </c>
      <c r="C56" s="29">
        <f t="shared" si="0"/>
        <v>0</v>
      </c>
      <c r="D56" s="23">
        <f>COUNTIF(E56:AC56,"РФ")</f>
        <v>0</v>
      </c>
      <c r="E56" s="24">
        <f>COUNTIF(F56:AD56,"РТ")</f>
        <v>0</v>
      </c>
      <c r="F56" s="25">
        <f>COUNTIF(G56:AE56,"ВП")</f>
        <v>0</v>
      </c>
      <c r="G56" s="9"/>
      <c r="H56" s="5"/>
      <c r="I56" s="17"/>
      <c r="J56" s="17"/>
      <c r="K56" s="17"/>
      <c r="L56" s="40"/>
      <c r="M56" s="5"/>
      <c r="N56" s="9"/>
      <c r="O56" s="9"/>
      <c r="P56" s="9"/>
      <c r="Q56" s="9"/>
      <c r="R56" s="49"/>
      <c r="S56" s="52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0" t="s">
        <v>75</v>
      </c>
      <c r="AF56" s="9"/>
      <c r="AG56" s="9"/>
      <c r="AH56" s="56"/>
      <c r="AI56" s="9"/>
      <c r="AJ56" s="9"/>
      <c r="AK56" s="5"/>
      <c r="AL56" s="5"/>
      <c r="AM56" s="5"/>
      <c r="AN56" s="5"/>
    </row>
    <row r="57" spans="1:40" s="6" customFormat="1" ht="24" x14ac:dyDescent="0.25">
      <c r="A57" s="3">
        <v>54</v>
      </c>
      <c r="B57" s="4" t="s">
        <v>52</v>
      </c>
      <c r="C57" s="29">
        <f t="shared" si="0"/>
        <v>0</v>
      </c>
      <c r="D57" s="23">
        <f>COUNTIF(E57:AC57,"РФ")</f>
        <v>0</v>
      </c>
      <c r="E57" s="24">
        <f>COUNTIF(F57:AD57,"РТ")</f>
        <v>0</v>
      </c>
      <c r="F57" s="25">
        <f>COUNTIF(G57:AE57,"ВП")</f>
        <v>0</v>
      </c>
      <c r="G57" s="9"/>
      <c r="H57" s="5"/>
      <c r="I57" s="17"/>
      <c r="J57" s="17"/>
      <c r="K57" s="17"/>
      <c r="L57" s="40"/>
      <c r="M57" s="5"/>
      <c r="N57" s="9"/>
      <c r="O57" s="9"/>
      <c r="P57" s="9"/>
      <c r="Q57" s="9"/>
      <c r="R57" s="49"/>
      <c r="S57" s="52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0" t="s">
        <v>75</v>
      </c>
      <c r="AF57" s="9"/>
      <c r="AG57" s="9"/>
      <c r="AH57" s="56"/>
      <c r="AI57" s="9"/>
      <c r="AJ57" s="9"/>
      <c r="AK57" s="5"/>
      <c r="AL57" s="5"/>
      <c r="AM57" s="5"/>
      <c r="AN57" s="5"/>
    </row>
    <row r="58" spans="1:40" s="6" customFormat="1" x14ac:dyDescent="0.25">
      <c r="A58" s="3">
        <v>55</v>
      </c>
      <c r="B58" s="4" t="s">
        <v>186</v>
      </c>
      <c r="C58" s="29">
        <f t="shared" si="0"/>
        <v>2</v>
      </c>
      <c r="D58" s="23">
        <f>COUNTIF(E58:AC58,"РФ")</f>
        <v>0</v>
      </c>
      <c r="E58" s="24">
        <f>COUNTIF(F58:AD58,"РТ")</f>
        <v>1</v>
      </c>
      <c r="F58" s="25">
        <f>COUNTIF(G58:AE58,"ВП")</f>
        <v>1</v>
      </c>
      <c r="G58" s="8" t="s">
        <v>76</v>
      </c>
      <c r="H58" s="5"/>
      <c r="I58" s="17"/>
      <c r="J58" s="17"/>
      <c r="K58" s="17"/>
      <c r="L58" s="40"/>
      <c r="M58" s="5"/>
      <c r="N58" s="9"/>
      <c r="O58" s="9"/>
      <c r="P58" s="9"/>
      <c r="Q58" s="9"/>
      <c r="R58" s="49"/>
      <c r="S58" s="52"/>
      <c r="T58" s="9"/>
      <c r="U58" s="9"/>
      <c r="V58" s="9"/>
      <c r="W58" s="9"/>
      <c r="X58" s="9"/>
      <c r="Y58" s="9"/>
      <c r="Z58" s="9"/>
      <c r="AA58" s="30" t="s">
        <v>74</v>
      </c>
      <c r="AB58" s="9"/>
      <c r="AC58" s="9"/>
      <c r="AD58" s="9"/>
      <c r="AE58" s="10" t="s">
        <v>75</v>
      </c>
      <c r="AF58" s="9"/>
      <c r="AG58" s="9"/>
      <c r="AH58" s="56"/>
      <c r="AI58" s="9"/>
      <c r="AJ58" s="9"/>
      <c r="AK58" s="5"/>
      <c r="AL58" s="5"/>
      <c r="AM58" s="5"/>
      <c r="AN58" s="5"/>
    </row>
    <row r="59" spans="1:40" s="6" customFormat="1" x14ac:dyDescent="0.25">
      <c r="A59" s="3">
        <v>56</v>
      </c>
      <c r="B59" s="4" t="s">
        <v>97</v>
      </c>
      <c r="C59" s="29">
        <f t="shared" si="0"/>
        <v>4</v>
      </c>
      <c r="D59" s="23">
        <f>COUNTIF(E59:AC59,"РФ")</f>
        <v>0</v>
      </c>
      <c r="E59" s="24">
        <f>COUNTIF(F59:AD59,"РТ")</f>
        <v>1</v>
      </c>
      <c r="F59" s="25">
        <f>COUNTIF(G59:AE59,"ВП")</f>
        <v>3</v>
      </c>
      <c r="G59" s="8" t="s">
        <v>76</v>
      </c>
      <c r="H59" s="5"/>
      <c r="I59" s="17"/>
      <c r="J59" s="18" t="s">
        <v>76</v>
      </c>
      <c r="K59" s="17"/>
      <c r="L59" s="40"/>
      <c r="M59" s="5"/>
      <c r="N59" s="9"/>
      <c r="O59" s="9"/>
      <c r="P59" s="9"/>
      <c r="Q59" s="9"/>
      <c r="R59" s="49"/>
      <c r="S59" s="52"/>
      <c r="T59" s="9"/>
      <c r="U59" s="30" t="s">
        <v>74</v>
      </c>
      <c r="V59" s="9"/>
      <c r="W59" s="9"/>
      <c r="X59" s="9"/>
      <c r="Y59" s="8" t="s">
        <v>76</v>
      </c>
      <c r="Z59" s="9"/>
      <c r="AA59" s="9"/>
      <c r="AB59" s="9"/>
      <c r="AC59" s="9"/>
      <c r="AD59" s="9"/>
      <c r="AE59" s="10" t="s">
        <v>75</v>
      </c>
      <c r="AF59" s="9"/>
      <c r="AG59" s="9"/>
      <c r="AH59" s="56"/>
      <c r="AI59" s="9"/>
      <c r="AJ59" s="9"/>
      <c r="AK59" s="5"/>
      <c r="AL59" s="5"/>
      <c r="AM59" s="5"/>
      <c r="AN59" s="5"/>
    </row>
    <row r="60" spans="1:40" s="6" customFormat="1" x14ac:dyDescent="0.25">
      <c r="A60" s="3">
        <v>57</v>
      </c>
      <c r="B60" s="4" t="s">
        <v>47</v>
      </c>
      <c r="C60" s="29">
        <f t="shared" si="0"/>
        <v>3</v>
      </c>
      <c r="D60" s="23">
        <f>COUNTIF(E60:AC60,"РФ")</f>
        <v>1</v>
      </c>
      <c r="E60" s="24">
        <f>COUNTIF(F60:AD60,"РТ")</f>
        <v>0</v>
      </c>
      <c r="F60" s="25">
        <f>COUNTIF(G60:AE60,"ВП")</f>
        <v>2</v>
      </c>
      <c r="G60" s="9"/>
      <c r="H60" s="5"/>
      <c r="I60" s="17"/>
      <c r="J60" s="18" t="s">
        <v>76</v>
      </c>
      <c r="K60" s="17"/>
      <c r="L60" s="40"/>
      <c r="M60" s="5"/>
      <c r="N60" s="9"/>
      <c r="O60" s="9"/>
      <c r="P60" s="9"/>
      <c r="Q60" s="9"/>
      <c r="R60" s="49"/>
      <c r="S60" s="52"/>
      <c r="T60" s="9"/>
      <c r="U60" s="9"/>
      <c r="V60" s="9"/>
      <c r="W60" s="9"/>
      <c r="X60" s="9"/>
      <c r="Y60" s="8" t="s">
        <v>76</v>
      </c>
      <c r="Z60" s="9"/>
      <c r="AA60" s="9"/>
      <c r="AB60" s="10" t="s">
        <v>75</v>
      </c>
      <c r="AC60" s="9"/>
      <c r="AD60" s="9"/>
      <c r="AE60" s="10" t="s">
        <v>75</v>
      </c>
      <c r="AF60" s="9"/>
      <c r="AG60" s="9"/>
      <c r="AH60" s="56"/>
      <c r="AI60" s="9"/>
      <c r="AJ60" s="9"/>
      <c r="AK60" s="5"/>
      <c r="AL60" s="5"/>
      <c r="AM60" s="5"/>
      <c r="AN60" s="5"/>
    </row>
    <row r="61" spans="1:40" s="6" customFormat="1" x14ac:dyDescent="0.25">
      <c r="A61" s="3">
        <v>58</v>
      </c>
      <c r="B61" s="4" t="s">
        <v>48</v>
      </c>
      <c r="C61" s="29">
        <f t="shared" si="0"/>
        <v>3</v>
      </c>
      <c r="D61" s="23">
        <f>COUNTIF(E61:AC61,"РФ")</f>
        <v>1</v>
      </c>
      <c r="E61" s="24">
        <f>COUNTIF(F61:AD61,"РТ")</f>
        <v>0</v>
      </c>
      <c r="F61" s="25">
        <f>COUNTIF(G61:AE61,"ВП")</f>
        <v>2</v>
      </c>
      <c r="G61" s="9"/>
      <c r="H61" s="5"/>
      <c r="I61" s="17"/>
      <c r="J61" s="18" t="s">
        <v>76</v>
      </c>
      <c r="K61" s="17"/>
      <c r="L61" s="40"/>
      <c r="M61" s="5"/>
      <c r="N61" s="9"/>
      <c r="O61" s="9"/>
      <c r="P61" s="9"/>
      <c r="Q61" s="8" t="s">
        <v>76</v>
      </c>
      <c r="R61" s="49"/>
      <c r="S61" s="52"/>
      <c r="T61" s="9"/>
      <c r="U61" s="9"/>
      <c r="V61" s="9"/>
      <c r="W61" s="9"/>
      <c r="X61" s="9"/>
      <c r="Y61" s="9"/>
      <c r="Z61" s="9"/>
      <c r="AA61" s="9"/>
      <c r="AB61" s="9"/>
      <c r="AC61" s="10" t="s">
        <v>75</v>
      </c>
      <c r="AD61" s="9"/>
      <c r="AE61" s="10" t="s">
        <v>75</v>
      </c>
      <c r="AF61" s="9"/>
      <c r="AG61" s="9"/>
      <c r="AH61" s="56"/>
      <c r="AI61" s="9"/>
      <c r="AJ61" s="9"/>
      <c r="AK61" s="5"/>
      <c r="AL61" s="5"/>
      <c r="AM61" s="5"/>
      <c r="AN61" s="5"/>
    </row>
    <row r="62" spans="1:40" s="6" customFormat="1" x14ac:dyDescent="0.25">
      <c r="A62" s="3">
        <v>59</v>
      </c>
      <c r="B62" s="4" t="s">
        <v>55</v>
      </c>
      <c r="C62" s="29">
        <f t="shared" si="0"/>
        <v>0</v>
      </c>
      <c r="D62" s="23">
        <f>COUNTIF(E62:AC62,"РФ")</f>
        <v>0</v>
      </c>
      <c r="E62" s="24">
        <f>COUNTIF(F62:AD62,"РТ")</f>
        <v>0</v>
      </c>
      <c r="F62" s="25">
        <f>COUNTIF(G62:AE62,"ВП")</f>
        <v>0</v>
      </c>
      <c r="G62" s="9"/>
      <c r="H62" s="5"/>
      <c r="I62" s="17"/>
      <c r="J62" s="17"/>
      <c r="K62" s="17"/>
      <c r="L62" s="40"/>
      <c r="M62" s="5"/>
      <c r="N62" s="9"/>
      <c r="O62" s="9"/>
      <c r="P62" s="9"/>
      <c r="Q62" s="9"/>
      <c r="R62" s="49"/>
      <c r="S62" s="52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10" t="s">
        <v>75</v>
      </c>
      <c r="AF62" s="9"/>
      <c r="AG62" s="9"/>
      <c r="AH62" s="56"/>
      <c r="AI62" s="9"/>
      <c r="AJ62" s="9"/>
      <c r="AK62" s="5"/>
      <c r="AL62" s="5"/>
      <c r="AM62" s="5"/>
      <c r="AN62" s="5"/>
    </row>
    <row r="63" spans="1:40" s="6" customFormat="1" ht="24" x14ac:dyDescent="0.25">
      <c r="A63" s="3">
        <v>60</v>
      </c>
      <c r="B63" s="4" t="s">
        <v>184</v>
      </c>
      <c r="C63" s="29">
        <f t="shared" si="0"/>
        <v>2</v>
      </c>
      <c r="D63" s="23">
        <f>COUNTIF(E63:AC63,"РФ")</f>
        <v>0</v>
      </c>
      <c r="E63" s="24">
        <f>COUNTIF(F63:AD63,"РТ")</f>
        <v>0</v>
      </c>
      <c r="F63" s="25">
        <f>COUNTIF(G63:AE63,"ВП")</f>
        <v>2</v>
      </c>
      <c r="G63" s="9"/>
      <c r="H63" s="5"/>
      <c r="I63" s="18" t="s">
        <v>76</v>
      </c>
      <c r="J63" s="18" t="s">
        <v>76</v>
      </c>
      <c r="K63" s="17"/>
      <c r="L63" s="40"/>
      <c r="M63" s="5"/>
      <c r="N63" s="9"/>
      <c r="O63" s="9"/>
      <c r="P63" s="9"/>
      <c r="Q63" s="9"/>
      <c r="R63" s="49"/>
      <c r="S63" s="5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56"/>
      <c r="AI63" s="9"/>
      <c r="AJ63" s="9"/>
      <c r="AK63" s="5"/>
      <c r="AL63" s="5"/>
      <c r="AM63" s="5"/>
      <c r="AN63" s="5"/>
    </row>
    <row r="64" spans="1:40" s="6" customFormat="1" x14ac:dyDescent="0.25">
      <c r="A64" s="3">
        <v>61</v>
      </c>
      <c r="B64" s="4" t="s">
        <v>49</v>
      </c>
      <c r="C64" s="29">
        <f t="shared" si="0"/>
        <v>0</v>
      </c>
      <c r="D64" s="23">
        <f>COUNTIF(E64:AC64,"РФ")</f>
        <v>0</v>
      </c>
      <c r="E64" s="24">
        <f>COUNTIF(F64:AD64,"РТ")</f>
        <v>0</v>
      </c>
      <c r="F64" s="25">
        <f>COUNTIF(G64:AE64,"ВП")</f>
        <v>0</v>
      </c>
      <c r="G64" s="9"/>
      <c r="H64" s="5"/>
      <c r="I64" s="17"/>
      <c r="J64" s="17"/>
      <c r="K64" s="17"/>
      <c r="L64" s="40"/>
      <c r="M64" s="5"/>
      <c r="N64" s="9"/>
      <c r="O64" s="9"/>
      <c r="P64" s="9"/>
      <c r="Q64" s="9"/>
      <c r="R64" s="49"/>
      <c r="S64" s="5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56"/>
      <c r="AI64" s="9"/>
      <c r="AJ64" s="9"/>
      <c r="AK64" s="5"/>
      <c r="AL64" s="5"/>
      <c r="AM64" s="5"/>
      <c r="AN64" s="5"/>
    </row>
    <row r="65" spans="1:40" s="6" customFormat="1" x14ac:dyDescent="0.25">
      <c r="A65" s="3">
        <v>62</v>
      </c>
      <c r="B65" s="4" t="s">
        <v>50</v>
      </c>
      <c r="C65" s="29">
        <f t="shared" si="0"/>
        <v>1</v>
      </c>
      <c r="D65" s="23">
        <f>COUNTIF(E65:AC65,"РФ")</f>
        <v>0</v>
      </c>
      <c r="E65" s="24">
        <f>COUNTIF(F65:AD65,"РТ")</f>
        <v>1</v>
      </c>
      <c r="F65" s="25">
        <f>COUNTIF(G65:AE65,"ВП")</f>
        <v>0</v>
      </c>
      <c r="G65" s="9"/>
      <c r="H65" s="5"/>
      <c r="I65" s="17"/>
      <c r="J65" s="17"/>
      <c r="K65" s="17"/>
      <c r="L65" s="40"/>
      <c r="M65" s="5"/>
      <c r="N65" s="30" t="s">
        <v>74</v>
      </c>
      <c r="O65" s="9"/>
      <c r="P65" s="9"/>
      <c r="Q65" s="9"/>
      <c r="R65" s="49"/>
      <c r="S65" s="52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56"/>
      <c r="AI65" s="9"/>
      <c r="AJ65" s="9"/>
      <c r="AK65" s="5"/>
      <c r="AL65" s="5"/>
      <c r="AM65" s="5"/>
      <c r="AN65" s="5"/>
    </row>
    <row r="66" spans="1:40" s="6" customFormat="1" ht="24" x14ac:dyDescent="0.25">
      <c r="A66" s="3">
        <v>63</v>
      </c>
      <c r="B66" s="4" t="s">
        <v>51</v>
      </c>
      <c r="C66" s="29">
        <f t="shared" si="0"/>
        <v>1</v>
      </c>
      <c r="D66" s="23">
        <f>COUNTIF(E66:AC66,"РФ")</f>
        <v>0</v>
      </c>
      <c r="E66" s="24">
        <f>COUNTIF(F66:AD66,"РТ")</f>
        <v>0</v>
      </c>
      <c r="F66" s="25">
        <f>COUNTIF(G66:AE66,"ВП")</f>
        <v>1</v>
      </c>
      <c r="G66" s="9"/>
      <c r="H66" s="5"/>
      <c r="I66" s="17"/>
      <c r="J66" s="18" t="s">
        <v>76</v>
      </c>
      <c r="K66" s="17"/>
      <c r="L66" s="40"/>
      <c r="M66" s="5"/>
      <c r="N66" s="9"/>
      <c r="O66" s="9"/>
      <c r="P66" s="9"/>
      <c r="Q66" s="9"/>
      <c r="R66" s="49"/>
      <c r="S66" s="52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56"/>
      <c r="AI66" s="9"/>
      <c r="AJ66" s="9"/>
      <c r="AK66" s="5"/>
      <c r="AL66" s="5"/>
      <c r="AM66" s="5"/>
      <c r="AN66" s="5"/>
    </row>
    <row r="67" spans="1:40" s="6" customFormat="1" x14ac:dyDescent="0.25">
      <c r="A67" s="3">
        <v>64</v>
      </c>
      <c r="B67" s="4" t="s">
        <v>53</v>
      </c>
      <c r="C67" s="29">
        <f t="shared" si="0"/>
        <v>1</v>
      </c>
      <c r="D67" s="23">
        <f>COUNTIF(E67:AC67,"РФ")</f>
        <v>0</v>
      </c>
      <c r="E67" s="24">
        <f>COUNTIF(F67:AD67,"РТ")</f>
        <v>0</v>
      </c>
      <c r="F67" s="25">
        <f>COUNTIF(G67:AE67,"ВП")</f>
        <v>1</v>
      </c>
      <c r="G67" s="9"/>
      <c r="H67" s="5"/>
      <c r="I67" s="17"/>
      <c r="J67" s="18" t="s">
        <v>76</v>
      </c>
      <c r="K67" s="17"/>
      <c r="L67" s="40"/>
      <c r="M67" s="5"/>
      <c r="N67" s="9"/>
      <c r="O67" s="9"/>
      <c r="P67" s="9"/>
      <c r="Q67" s="9"/>
      <c r="R67" s="49"/>
      <c r="S67" s="52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56"/>
      <c r="AI67" s="9"/>
      <c r="AJ67" s="9"/>
      <c r="AK67" s="5"/>
      <c r="AL67" s="5"/>
      <c r="AM67" s="5"/>
      <c r="AN67" s="5"/>
    </row>
    <row r="68" spans="1:40" s="6" customFormat="1" x14ac:dyDescent="0.25">
      <c r="A68" s="3">
        <v>65</v>
      </c>
      <c r="B68" s="4" t="s">
        <v>54</v>
      </c>
      <c r="C68" s="29">
        <f t="shared" si="0"/>
        <v>7</v>
      </c>
      <c r="D68" s="23">
        <f>COUNTIF(E68:AC68,"РФ")</f>
        <v>0</v>
      </c>
      <c r="E68" s="24">
        <f>COUNTIF(F68:AD68,"РТ")</f>
        <v>3</v>
      </c>
      <c r="F68" s="25">
        <f>COUNTIF(G68:AE68,"ВП")</f>
        <v>4</v>
      </c>
      <c r="G68" s="9"/>
      <c r="H68" s="5"/>
      <c r="I68" s="17"/>
      <c r="J68" s="18" t="s">
        <v>76</v>
      </c>
      <c r="K68" s="17"/>
      <c r="L68" s="40"/>
      <c r="M68" s="5"/>
      <c r="N68" s="30" t="s">
        <v>74</v>
      </c>
      <c r="O68" s="9"/>
      <c r="P68" s="9"/>
      <c r="Q68" s="8" t="s">
        <v>76</v>
      </c>
      <c r="R68" s="49"/>
      <c r="S68" s="52"/>
      <c r="T68" s="8" t="s">
        <v>76</v>
      </c>
      <c r="U68" s="30" t="s">
        <v>74</v>
      </c>
      <c r="V68" s="9"/>
      <c r="W68" s="9"/>
      <c r="X68" s="9"/>
      <c r="Y68" s="8" t="s">
        <v>76</v>
      </c>
      <c r="Z68" s="30" t="s">
        <v>74</v>
      </c>
      <c r="AA68" s="9"/>
      <c r="AB68" s="9"/>
      <c r="AC68" s="9"/>
      <c r="AD68" s="9"/>
      <c r="AE68" s="10" t="s">
        <v>75</v>
      </c>
      <c r="AF68" s="9"/>
      <c r="AG68" s="9"/>
      <c r="AH68" s="56"/>
      <c r="AI68" s="9"/>
      <c r="AJ68" s="9"/>
      <c r="AK68" s="5"/>
      <c r="AL68" s="5"/>
      <c r="AM68" s="5"/>
      <c r="AN68" s="5"/>
    </row>
    <row r="69" spans="1:40" s="6" customFormat="1" x14ac:dyDescent="0.25">
      <c r="A69" s="3">
        <v>66</v>
      </c>
      <c r="B69" s="4" t="s">
        <v>112</v>
      </c>
      <c r="C69" s="29">
        <f t="shared" ref="C69:C132" si="1">SUM(D69:F69)</f>
        <v>0</v>
      </c>
      <c r="D69" s="23">
        <f>COUNTIF(E69:AC69,"РФ")</f>
        <v>0</v>
      </c>
      <c r="E69" s="24">
        <f>COUNTIF(F69:AD69,"РТ")</f>
        <v>0</v>
      </c>
      <c r="F69" s="25">
        <f>COUNTIF(G69:AE69,"ВП")</f>
        <v>0</v>
      </c>
      <c r="G69" s="9"/>
      <c r="H69" s="5"/>
      <c r="I69" s="17"/>
      <c r="J69" s="17"/>
      <c r="K69" s="17"/>
      <c r="L69" s="40"/>
      <c r="M69" s="5"/>
      <c r="N69" s="9"/>
      <c r="O69" s="9"/>
      <c r="P69" s="9"/>
      <c r="Q69" s="9"/>
      <c r="R69" s="49"/>
      <c r="S69" s="52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0" t="s">
        <v>75</v>
      </c>
      <c r="AF69" s="9"/>
      <c r="AG69" s="9"/>
      <c r="AH69" s="56"/>
      <c r="AI69" s="9"/>
      <c r="AJ69" s="9"/>
      <c r="AK69" s="5"/>
      <c r="AL69" s="5"/>
      <c r="AM69" s="5"/>
      <c r="AN69" s="5"/>
    </row>
    <row r="70" spans="1:40" s="6" customFormat="1" x14ac:dyDescent="0.25">
      <c r="A70" s="3">
        <v>67</v>
      </c>
      <c r="B70" s="4" t="s">
        <v>61</v>
      </c>
      <c r="C70" s="29">
        <f t="shared" si="1"/>
        <v>0</v>
      </c>
      <c r="D70" s="23">
        <f>COUNTIF(E70:AC70,"РФ")</f>
        <v>0</v>
      </c>
      <c r="E70" s="24">
        <f>COUNTIF(F70:AD70,"РТ")</f>
        <v>0</v>
      </c>
      <c r="F70" s="25">
        <f>COUNTIF(G70:AE70,"ВП")</f>
        <v>0</v>
      </c>
      <c r="G70" s="9"/>
      <c r="H70" s="5"/>
      <c r="I70" s="17"/>
      <c r="J70" s="17"/>
      <c r="K70" s="17"/>
      <c r="L70" s="40"/>
      <c r="M70" s="5"/>
      <c r="N70" s="9"/>
      <c r="O70" s="9"/>
      <c r="P70" s="9"/>
      <c r="Q70" s="9"/>
      <c r="R70" s="49"/>
      <c r="S70" s="52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0" t="s">
        <v>75</v>
      </c>
      <c r="AF70" s="9"/>
      <c r="AG70" s="9"/>
      <c r="AH70" s="56"/>
      <c r="AI70" s="9"/>
      <c r="AJ70" s="9"/>
      <c r="AK70" s="5"/>
      <c r="AL70" s="5"/>
      <c r="AM70" s="5"/>
      <c r="AN70" s="5"/>
    </row>
    <row r="71" spans="1:40" s="6" customFormat="1" x14ac:dyDescent="0.25">
      <c r="A71" s="3">
        <v>68</v>
      </c>
      <c r="B71" s="4" t="s">
        <v>56</v>
      </c>
      <c r="C71" s="29">
        <f t="shared" si="1"/>
        <v>0</v>
      </c>
      <c r="D71" s="23">
        <f>COUNTIF(E71:AC71,"РФ")</f>
        <v>0</v>
      </c>
      <c r="E71" s="24">
        <f>COUNTIF(F71:AD71,"РТ")</f>
        <v>0</v>
      </c>
      <c r="F71" s="25">
        <f>COUNTIF(G71:AE71,"ВП")</f>
        <v>0</v>
      </c>
      <c r="G71" s="9"/>
      <c r="H71" s="5"/>
      <c r="I71" s="17"/>
      <c r="J71" s="17"/>
      <c r="K71" s="17"/>
      <c r="L71" s="40"/>
      <c r="M71" s="5"/>
      <c r="N71" s="9"/>
      <c r="O71" s="9"/>
      <c r="P71" s="9"/>
      <c r="Q71" s="9"/>
      <c r="R71" s="49"/>
      <c r="S71" s="52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56"/>
      <c r="AI71" s="9"/>
      <c r="AJ71" s="9"/>
      <c r="AK71" s="5"/>
      <c r="AL71" s="5"/>
      <c r="AM71" s="5"/>
      <c r="AN71" s="5"/>
    </row>
    <row r="72" spans="1:40" s="6" customFormat="1" x14ac:dyDescent="0.25">
      <c r="A72" s="3">
        <v>69</v>
      </c>
      <c r="B72" s="4" t="s">
        <v>58</v>
      </c>
      <c r="C72" s="29">
        <f t="shared" si="1"/>
        <v>0</v>
      </c>
      <c r="D72" s="23">
        <f>COUNTIF(E72:AC72,"РФ")</f>
        <v>0</v>
      </c>
      <c r="E72" s="24">
        <f>COUNTIF(F72:AD72,"РТ")</f>
        <v>0</v>
      </c>
      <c r="F72" s="25">
        <f>COUNTIF(G72:AE72,"ВП")</f>
        <v>0</v>
      </c>
      <c r="G72" s="9"/>
      <c r="H72" s="5"/>
      <c r="I72" s="17"/>
      <c r="J72" s="17"/>
      <c r="K72" s="17"/>
      <c r="L72" s="40"/>
      <c r="M72" s="5"/>
      <c r="N72" s="9"/>
      <c r="O72" s="9"/>
      <c r="P72" s="9"/>
      <c r="Q72" s="9"/>
      <c r="R72" s="49"/>
      <c r="S72" s="52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56"/>
      <c r="AI72" s="9"/>
      <c r="AJ72" s="9"/>
      <c r="AK72" s="5"/>
      <c r="AL72" s="5"/>
      <c r="AM72" s="5"/>
      <c r="AN72" s="5"/>
    </row>
    <row r="73" spans="1:40" s="6" customFormat="1" x14ac:dyDescent="0.25">
      <c r="A73" s="3">
        <v>70</v>
      </c>
      <c r="B73" s="4" t="s">
        <v>60</v>
      </c>
      <c r="C73" s="29">
        <f t="shared" si="1"/>
        <v>6</v>
      </c>
      <c r="D73" s="23">
        <f>COUNTIF(E73:AC73,"РФ")</f>
        <v>1</v>
      </c>
      <c r="E73" s="24">
        <f>COUNTIF(F73:AD73,"РТ")</f>
        <v>1</v>
      </c>
      <c r="F73" s="25">
        <f>COUNTIF(G73:AE73,"ВП")</f>
        <v>4</v>
      </c>
      <c r="G73" s="9"/>
      <c r="H73" s="5"/>
      <c r="I73" s="17"/>
      <c r="J73" s="18" t="s">
        <v>76</v>
      </c>
      <c r="K73" s="18" t="s">
        <v>76</v>
      </c>
      <c r="L73" s="40"/>
      <c r="M73" s="5"/>
      <c r="N73" s="9"/>
      <c r="O73" s="9"/>
      <c r="P73" s="9"/>
      <c r="Q73" s="8" t="s">
        <v>76</v>
      </c>
      <c r="R73" s="49"/>
      <c r="S73" s="52"/>
      <c r="T73" s="9"/>
      <c r="U73" s="30" t="s">
        <v>74</v>
      </c>
      <c r="V73" s="9"/>
      <c r="W73" s="9"/>
      <c r="X73" s="9"/>
      <c r="Y73" s="8" t="s">
        <v>76</v>
      </c>
      <c r="Z73" s="9"/>
      <c r="AA73" s="9"/>
      <c r="AB73" s="10" t="s">
        <v>75</v>
      </c>
      <c r="AC73" s="9"/>
      <c r="AD73" s="9"/>
      <c r="AE73" s="10" t="s">
        <v>75</v>
      </c>
      <c r="AF73" s="9"/>
      <c r="AG73" s="9"/>
      <c r="AH73" s="56"/>
      <c r="AI73" s="9"/>
      <c r="AJ73" s="9"/>
      <c r="AK73" s="5"/>
      <c r="AL73" s="5"/>
      <c r="AM73" s="5"/>
      <c r="AN73" s="5"/>
    </row>
    <row r="74" spans="1:40" s="6" customFormat="1" x14ac:dyDescent="0.25">
      <c r="A74" s="3">
        <v>71</v>
      </c>
      <c r="B74" s="4" t="s">
        <v>59</v>
      </c>
      <c r="C74" s="29">
        <f t="shared" si="1"/>
        <v>0</v>
      </c>
      <c r="D74" s="23">
        <f>COUNTIF(E74:AC74,"РФ")</f>
        <v>0</v>
      </c>
      <c r="E74" s="24">
        <f>COUNTIF(F74:AD74,"РТ")</f>
        <v>0</v>
      </c>
      <c r="F74" s="25">
        <f>COUNTIF(G74:AE74,"ВП")</f>
        <v>0</v>
      </c>
      <c r="G74" s="9"/>
      <c r="H74" s="5"/>
      <c r="I74" s="17"/>
      <c r="J74" s="17"/>
      <c r="K74" s="17"/>
      <c r="L74" s="40"/>
      <c r="M74" s="5"/>
      <c r="N74" s="9"/>
      <c r="O74" s="9"/>
      <c r="P74" s="9"/>
      <c r="Q74" s="9"/>
      <c r="R74" s="49"/>
      <c r="S74" s="52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56"/>
      <c r="AI74" s="9"/>
      <c r="AJ74" s="9"/>
      <c r="AK74" s="5"/>
      <c r="AL74" s="5"/>
      <c r="AM74" s="5"/>
      <c r="AN74" s="5"/>
    </row>
    <row r="75" spans="1:40" s="6" customFormat="1" x14ac:dyDescent="0.25">
      <c r="A75" s="3">
        <v>72</v>
      </c>
      <c r="B75" s="4" t="s">
        <v>57</v>
      </c>
      <c r="C75" s="29">
        <f t="shared" si="1"/>
        <v>0</v>
      </c>
      <c r="D75" s="23">
        <f>COUNTIF(E75:AC75,"РФ")</f>
        <v>0</v>
      </c>
      <c r="E75" s="24">
        <f>COUNTIF(F75:AD75,"РТ")</f>
        <v>0</v>
      </c>
      <c r="F75" s="25">
        <f>COUNTIF(G75:AE75,"ВП")</f>
        <v>0</v>
      </c>
      <c r="G75" s="9"/>
      <c r="H75" s="5"/>
      <c r="I75" s="17"/>
      <c r="J75" s="17"/>
      <c r="K75" s="17"/>
      <c r="L75" s="40"/>
      <c r="M75" s="5"/>
      <c r="N75" s="9"/>
      <c r="O75" s="9"/>
      <c r="P75" s="9"/>
      <c r="Q75" s="9"/>
      <c r="R75" s="49"/>
      <c r="S75" s="52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56"/>
      <c r="AI75" s="9"/>
      <c r="AJ75" s="9"/>
      <c r="AK75" s="5"/>
      <c r="AL75" s="5"/>
      <c r="AM75" s="5"/>
      <c r="AN75" s="5"/>
    </row>
    <row r="76" spans="1:40" s="6" customFormat="1" x14ac:dyDescent="0.25">
      <c r="A76" s="3">
        <v>73</v>
      </c>
      <c r="B76" s="4" t="s">
        <v>114</v>
      </c>
      <c r="C76" s="29">
        <f t="shared" si="1"/>
        <v>7</v>
      </c>
      <c r="D76" s="23">
        <f>COUNTIF(E76:AC76,"РФ")</f>
        <v>2</v>
      </c>
      <c r="E76" s="24">
        <f>COUNTIF(F76:AD76,"РТ")</f>
        <v>1</v>
      </c>
      <c r="F76" s="25">
        <f>COUNTIF(G76:AE76,"ВП")</f>
        <v>4</v>
      </c>
      <c r="G76" s="9"/>
      <c r="H76" s="5"/>
      <c r="I76" s="18" t="s">
        <v>76</v>
      </c>
      <c r="J76" s="18" t="s">
        <v>76</v>
      </c>
      <c r="K76" s="17"/>
      <c r="L76" s="18" t="s">
        <v>76</v>
      </c>
      <c r="M76" s="5"/>
      <c r="N76" s="9"/>
      <c r="O76" s="9"/>
      <c r="P76" s="9"/>
      <c r="Q76" s="9"/>
      <c r="R76" s="49"/>
      <c r="S76" s="52"/>
      <c r="T76" s="8" t="s">
        <v>76</v>
      </c>
      <c r="U76" s="9"/>
      <c r="V76" s="9"/>
      <c r="W76" s="10" t="s">
        <v>75</v>
      </c>
      <c r="X76" s="10" t="s">
        <v>75</v>
      </c>
      <c r="Y76" s="9"/>
      <c r="Z76" s="9"/>
      <c r="AA76" s="30" t="s">
        <v>74</v>
      </c>
      <c r="AB76" s="9"/>
      <c r="AC76" s="9"/>
      <c r="AD76" s="9"/>
      <c r="AE76" s="10" t="s">
        <v>75</v>
      </c>
      <c r="AF76" s="9"/>
      <c r="AG76" s="9"/>
      <c r="AH76" s="56"/>
      <c r="AI76" s="9"/>
      <c r="AJ76" s="9"/>
      <c r="AK76" s="5"/>
      <c r="AL76" s="5"/>
      <c r="AM76" s="5"/>
      <c r="AN76" s="5"/>
    </row>
    <row r="77" spans="1:40" s="6" customFormat="1" x14ac:dyDescent="0.25">
      <c r="A77" s="3">
        <v>74</v>
      </c>
      <c r="B77" s="4" t="s">
        <v>115</v>
      </c>
      <c r="C77" s="29">
        <f t="shared" si="1"/>
        <v>6</v>
      </c>
      <c r="D77" s="23">
        <f>COUNTIF(E77:AC77,"РФ")</f>
        <v>2</v>
      </c>
      <c r="E77" s="24">
        <f>COUNTIF(F77:AD77,"РТ")</f>
        <v>2</v>
      </c>
      <c r="F77" s="25">
        <f>COUNTIF(G77:AE77,"ВП")</f>
        <v>2</v>
      </c>
      <c r="G77" s="9"/>
      <c r="H77" s="5"/>
      <c r="I77" s="17"/>
      <c r="J77" s="18" t="s">
        <v>76</v>
      </c>
      <c r="K77" s="17"/>
      <c r="L77" s="40"/>
      <c r="M77" s="5"/>
      <c r="N77" s="9"/>
      <c r="O77" s="9"/>
      <c r="P77" s="9"/>
      <c r="Q77" s="9"/>
      <c r="R77" s="49"/>
      <c r="S77" s="52"/>
      <c r="T77" s="8" t="s">
        <v>76</v>
      </c>
      <c r="U77" s="9"/>
      <c r="V77" s="9"/>
      <c r="W77" s="10" t="s">
        <v>75</v>
      </c>
      <c r="X77" s="9"/>
      <c r="Y77" s="9"/>
      <c r="Z77" s="30" t="s">
        <v>74</v>
      </c>
      <c r="AA77" s="30" t="s">
        <v>74</v>
      </c>
      <c r="AB77" s="10" t="s">
        <v>75</v>
      </c>
      <c r="AC77" s="9"/>
      <c r="AD77" s="9"/>
      <c r="AE77" s="9"/>
      <c r="AF77" s="9"/>
      <c r="AG77" s="9"/>
      <c r="AH77" s="56"/>
      <c r="AI77" s="9"/>
      <c r="AJ77" s="9"/>
      <c r="AK77" s="5"/>
      <c r="AL77" s="5"/>
      <c r="AM77" s="5"/>
      <c r="AN77" s="5"/>
    </row>
    <row r="78" spans="1:40" s="6" customFormat="1" x14ac:dyDescent="0.25">
      <c r="A78" s="3">
        <v>75</v>
      </c>
      <c r="B78" s="4" t="s">
        <v>116</v>
      </c>
      <c r="C78" s="29">
        <f t="shared" si="1"/>
        <v>0</v>
      </c>
      <c r="D78" s="23">
        <f>COUNTIF(E78:AC78,"РФ")</f>
        <v>0</v>
      </c>
      <c r="E78" s="24">
        <f>COUNTIF(F78:AD78,"РТ")</f>
        <v>0</v>
      </c>
      <c r="F78" s="25">
        <f>COUNTIF(G78:AE78,"ВП")</f>
        <v>0</v>
      </c>
      <c r="G78" s="9"/>
      <c r="H78" s="5"/>
      <c r="I78" s="17"/>
      <c r="J78" s="17"/>
      <c r="K78" s="17"/>
      <c r="L78" s="40"/>
      <c r="M78" s="5"/>
      <c r="N78" s="9"/>
      <c r="O78" s="9"/>
      <c r="P78" s="9"/>
      <c r="Q78" s="9"/>
      <c r="R78" s="49"/>
      <c r="S78" s="52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56"/>
      <c r="AI78" s="9"/>
      <c r="AJ78" s="9"/>
      <c r="AK78" s="5"/>
      <c r="AL78" s="5"/>
      <c r="AM78" s="5"/>
      <c r="AN78" s="5"/>
    </row>
    <row r="79" spans="1:40" s="6" customFormat="1" x14ac:dyDescent="0.25">
      <c r="A79" s="3">
        <v>76</v>
      </c>
      <c r="B79" s="4" t="s">
        <v>62</v>
      </c>
      <c r="C79" s="29">
        <f t="shared" si="1"/>
        <v>0</v>
      </c>
      <c r="D79" s="23">
        <f>COUNTIF(E79:AC79,"РФ")</f>
        <v>0</v>
      </c>
      <c r="E79" s="24">
        <f>COUNTIF(F79:AD79,"РТ")</f>
        <v>0</v>
      </c>
      <c r="F79" s="25">
        <f>COUNTIF(G79:AE79,"ВП")</f>
        <v>0</v>
      </c>
      <c r="G79" s="9"/>
      <c r="H79" s="5"/>
      <c r="I79" s="17"/>
      <c r="J79" s="17"/>
      <c r="K79" s="17"/>
      <c r="L79" s="40"/>
      <c r="M79" s="5"/>
      <c r="N79" s="9"/>
      <c r="O79" s="9"/>
      <c r="P79" s="9"/>
      <c r="Q79" s="9"/>
      <c r="R79" s="49"/>
      <c r="S79" s="52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56"/>
      <c r="AI79" s="9"/>
      <c r="AJ79" s="9"/>
      <c r="AK79" s="5"/>
      <c r="AL79" s="5"/>
      <c r="AM79" s="5"/>
      <c r="AN79" s="5"/>
    </row>
    <row r="80" spans="1:40" s="6" customFormat="1" x14ac:dyDescent="0.25">
      <c r="A80" s="3">
        <v>77</v>
      </c>
      <c r="B80" s="4" t="s">
        <v>117</v>
      </c>
      <c r="C80" s="29">
        <f t="shared" si="1"/>
        <v>1</v>
      </c>
      <c r="D80" s="23">
        <f>COUNTIF(E80:AC80,"РФ")</f>
        <v>0</v>
      </c>
      <c r="E80" s="24">
        <f>COUNTIF(F80:AD80,"РТ")</f>
        <v>0</v>
      </c>
      <c r="F80" s="25">
        <f>COUNTIF(G80:AE80,"ВП")</f>
        <v>1</v>
      </c>
      <c r="G80" s="9"/>
      <c r="H80" s="5"/>
      <c r="I80" s="17"/>
      <c r="J80" s="17"/>
      <c r="K80" s="17"/>
      <c r="L80" s="40"/>
      <c r="M80" s="5"/>
      <c r="N80" s="9"/>
      <c r="O80" s="9"/>
      <c r="P80" s="9"/>
      <c r="Q80" s="9"/>
      <c r="R80" s="49"/>
      <c r="S80" s="52"/>
      <c r="T80" s="8" t="s">
        <v>76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6"/>
      <c r="AI80" s="9"/>
      <c r="AJ80" s="9"/>
      <c r="AK80" s="5"/>
      <c r="AL80" s="5"/>
      <c r="AM80" s="5"/>
      <c r="AN80" s="5"/>
    </row>
    <row r="81" spans="1:40" s="6" customFormat="1" x14ac:dyDescent="0.25">
      <c r="A81" s="3">
        <v>78</v>
      </c>
      <c r="B81" s="4" t="s">
        <v>118</v>
      </c>
      <c r="C81" s="29">
        <f t="shared" si="1"/>
        <v>1</v>
      </c>
      <c r="D81" s="23">
        <f>COUNTIF(E81:AC81,"РФ")</f>
        <v>0</v>
      </c>
      <c r="E81" s="24">
        <f>COUNTIF(F81:AD81,"РТ")</f>
        <v>0</v>
      </c>
      <c r="F81" s="25">
        <f>COUNTIF(G81:AE81,"ВП")</f>
        <v>1</v>
      </c>
      <c r="G81" s="9"/>
      <c r="H81" s="5"/>
      <c r="I81" s="18" t="s">
        <v>76</v>
      </c>
      <c r="J81" s="17"/>
      <c r="K81" s="17"/>
      <c r="L81" s="40"/>
      <c r="M81" s="5"/>
      <c r="N81" s="9"/>
      <c r="O81" s="9"/>
      <c r="P81" s="9"/>
      <c r="Q81" s="9"/>
      <c r="R81" s="49"/>
      <c r="S81" s="52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0" t="s">
        <v>75</v>
      </c>
      <c r="AF81" s="9"/>
      <c r="AG81" s="9"/>
      <c r="AH81" s="56"/>
      <c r="AI81" s="9"/>
      <c r="AJ81" s="9"/>
      <c r="AK81" s="5"/>
      <c r="AL81" s="5"/>
      <c r="AM81" s="5"/>
      <c r="AN81" s="5"/>
    </row>
    <row r="82" spans="1:40" s="6" customFormat="1" x14ac:dyDescent="0.25">
      <c r="A82" s="3">
        <v>79</v>
      </c>
      <c r="B82" s="4" t="s">
        <v>119</v>
      </c>
      <c r="C82" s="29">
        <f t="shared" si="1"/>
        <v>0</v>
      </c>
      <c r="D82" s="23">
        <f>COUNTIF(E82:AC82,"РФ")</f>
        <v>0</v>
      </c>
      <c r="E82" s="24">
        <f>COUNTIF(F82:AD82,"РТ")</f>
        <v>0</v>
      </c>
      <c r="F82" s="25">
        <f>COUNTIF(G82:AE82,"ВП")</f>
        <v>0</v>
      </c>
      <c r="G82" s="9"/>
      <c r="H82" s="5"/>
      <c r="I82" s="17"/>
      <c r="J82" s="17"/>
      <c r="K82" s="17"/>
      <c r="L82" s="40"/>
      <c r="M82" s="5"/>
      <c r="N82" s="9"/>
      <c r="O82" s="9"/>
      <c r="P82" s="9"/>
      <c r="Q82" s="9"/>
      <c r="R82" s="49"/>
      <c r="S82" s="52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56"/>
      <c r="AI82" s="9"/>
      <c r="AJ82" s="9"/>
      <c r="AK82" s="5"/>
      <c r="AL82" s="5"/>
      <c r="AM82" s="5"/>
      <c r="AN82" s="5"/>
    </row>
    <row r="83" spans="1:40" s="6" customFormat="1" x14ac:dyDescent="0.25">
      <c r="A83" s="3">
        <v>80</v>
      </c>
      <c r="B83" s="4" t="s">
        <v>120</v>
      </c>
      <c r="C83" s="29">
        <f t="shared" si="1"/>
        <v>3</v>
      </c>
      <c r="D83" s="23">
        <f>COUNTIF(E83:AC83,"РФ")</f>
        <v>0</v>
      </c>
      <c r="E83" s="24">
        <f>COUNTIF(F83:AD83,"РТ")</f>
        <v>1</v>
      </c>
      <c r="F83" s="25">
        <f>COUNTIF(G83:AE83,"ВП")</f>
        <v>2</v>
      </c>
      <c r="G83" s="9"/>
      <c r="H83" s="5"/>
      <c r="I83" s="17"/>
      <c r="J83" s="18" t="s">
        <v>76</v>
      </c>
      <c r="K83" s="18" t="s">
        <v>76</v>
      </c>
      <c r="L83" s="40"/>
      <c r="M83" s="5"/>
      <c r="N83" s="9"/>
      <c r="O83" s="9"/>
      <c r="P83" s="9"/>
      <c r="Q83" s="9"/>
      <c r="R83" s="49"/>
      <c r="S83" s="52"/>
      <c r="T83" s="9"/>
      <c r="U83" s="30" t="s">
        <v>74</v>
      </c>
      <c r="V83" s="9"/>
      <c r="W83" s="9"/>
      <c r="X83" s="9"/>
      <c r="Y83" s="9"/>
      <c r="Z83" s="9"/>
      <c r="AA83" s="9"/>
      <c r="AB83" s="9"/>
      <c r="AC83" s="9"/>
      <c r="AD83" s="9"/>
      <c r="AE83" s="10" t="s">
        <v>75</v>
      </c>
      <c r="AF83" s="9"/>
      <c r="AG83" s="9"/>
      <c r="AH83" s="56"/>
      <c r="AI83" s="9"/>
      <c r="AJ83" s="9"/>
      <c r="AK83" s="5"/>
      <c r="AL83" s="5"/>
      <c r="AM83" s="5"/>
      <c r="AN83" s="5"/>
    </row>
    <row r="84" spans="1:40" s="6" customFormat="1" x14ac:dyDescent="0.25">
      <c r="A84" s="3">
        <v>81</v>
      </c>
      <c r="B84" s="4" t="s">
        <v>121</v>
      </c>
      <c r="C84" s="29">
        <f t="shared" si="1"/>
        <v>4</v>
      </c>
      <c r="D84" s="23">
        <f>COUNTIF(E84:AC84,"РФ")</f>
        <v>1</v>
      </c>
      <c r="E84" s="24">
        <f>COUNTIF(F84:AD84,"РТ")</f>
        <v>0</v>
      </c>
      <c r="F84" s="25">
        <f>COUNTIF(G84:AE84,"ВП")</f>
        <v>3</v>
      </c>
      <c r="G84" s="9"/>
      <c r="H84" s="5"/>
      <c r="I84" s="18" t="s">
        <v>76</v>
      </c>
      <c r="J84" s="18" t="s">
        <v>76</v>
      </c>
      <c r="K84" s="17"/>
      <c r="L84" s="40"/>
      <c r="M84" s="5"/>
      <c r="N84" s="9"/>
      <c r="O84" s="9"/>
      <c r="P84" s="9"/>
      <c r="Q84" s="8" t="s">
        <v>76</v>
      </c>
      <c r="R84" s="49"/>
      <c r="S84" s="52"/>
      <c r="T84" s="9"/>
      <c r="U84" s="9"/>
      <c r="V84" s="9"/>
      <c r="W84" s="9"/>
      <c r="X84" s="9"/>
      <c r="Y84" s="9"/>
      <c r="Z84" s="9"/>
      <c r="AA84" s="9"/>
      <c r="AB84" s="10" t="s">
        <v>75</v>
      </c>
      <c r="AC84" s="9"/>
      <c r="AD84" s="9"/>
      <c r="AE84" s="10" t="s">
        <v>75</v>
      </c>
      <c r="AF84" s="9"/>
      <c r="AG84" s="9"/>
      <c r="AH84" s="56"/>
      <c r="AI84" s="9"/>
      <c r="AJ84" s="9"/>
      <c r="AK84" s="5"/>
      <c r="AL84" s="5"/>
      <c r="AM84" s="5"/>
      <c r="AN84" s="5"/>
    </row>
    <row r="85" spans="1:40" s="6" customFormat="1" x14ac:dyDescent="0.25">
      <c r="A85" s="3">
        <v>82</v>
      </c>
      <c r="B85" s="4" t="s">
        <v>122</v>
      </c>
      <c r="C85" s="29">
        <f t="shared" si="1"/>
        <v>1</v>
      </c>
      <c r="D85" s="23">
        <f>COUNTIF(E85:AC85,"РФ")</f>
        <v>0</v>
      </c>
      <c r="E85" s="24">
        <f>COUNTIF(F85:AD85,"РТ")</f>
        <v>1</v>
      </c>
      <c r="F85" s="25">
        <f>COUNTIF(G85:AE85,"ВП")</f>
        <v>0</v>
      </c>
      <c r="G85" s="9"/>
      <c r="H85" s="5"/>
      <c r="I85" s="17"/>
      <c r="J85" s="17"/>
      <c r="K85" s="17"/>
      <c r="L85" s="40"/>
      <c r="M85" s="5"/>
      <c r="N85" s="9"/>
      <c r="O85" s="9"/>
      <c r="P85" s="9"/>
      <c r="Q85" s="9"/>
      <c r="R85" s="49"/>
      <c r="S85" s="52"/>
      <c r="T85" s="9"/>
      <c r="U85" s="9"/>
      <c r="V85" s="9"/>
      <c r="W85" s="9"/>
      <c r="X85" s="9"/>
      <c r="Y85" s="9"/>
      <c r="Z85" s="9"/>
      <c r="AA85" s="30" t="s">
        <v>74</v>
      </c>
      <c r="AB85" s="9"/>
      <c r="AC85" s="9"/>
      <c r="AD85" s="9"/>
      <c r="AE85" s="9"/>
      <c r="AF85" s="9"/>
      <c r="AG85" s="9"/>
      <c r="AH85" s="56"/>
      <c r="AI85" s="9"/>
      <c r="AJ85" s="9"/>
      <c r="AK85" s="5"/>
      <c r="AL85" s="5"/>
      <c r="AM85" s="5"/>
      <c r="AN85" s="5"/>
    </row>
    <row r="86" spans="1:40" s="6" customFormat="1" x14ac:dyDescent="0.25">
      <c r="A86" s="3">
        <v>83</v>
      </c>
      <c r="B86" s="4" t="s">
        <v>123</v>
      </c>
      <c r="C86" s="29">
        <f t="shared" si="1"/>
        <v>7</v>
      </c>
      <c r="D86" s="23">
        <f>COUNTIF(E86:AC86,"РФ")</f>
        <v>4</v>
      </c>
      <c r="E86" s="24">
        <f>COUNTIF(F86:AD86,"РТ")</f>
        <v>2</v>
      </c>
      <c r="F86" s="25">
        <f>COUNTIF(G86:AE86,"ВП")</f>
        <v>1</v>
      </c>
      <c r="G86" s="9"/>
      <c r="H86" s="5"/>
      <c r="I86" s="18" t="s">
        <v>76</v>
      </c>
      <c r="J86" s="17"/>
      <c r="K86" s="17"/>
      <c r="L86" s="40"/>
      <c r="M86" s="5"/>
      <c r="N86" s="9"/>
      <c r="O86" s="10" t="s">
        <v>75</v>
      </c>
      <c r="P86" s="10" t="s">
        <v>75</v>
      </c>
      <c r="Q86" s="9"/>
      <c r="R86" s="49"/>
      <c r="S86" s="52"/>
      <c r="T86" s="9"/>
      <c r="U86" s="30" t="s">
        <v>74</v>
      </c>
      <c r="V86" s="9"/>
      <c r="W86" s="10" t="s">
        <v>75</v>
      </c>
      <c r="X86" s="9"/>
      <c r="Y86" s="9"/>
      <c r="Z86" s="9"/>
      <c r="AA86" s="30" t="s">
        <v>74</v>
      </c>
      <c r="AB86" s="10" t="s">
        <v>75</v>
      </c>
      <c r="AC86" s="9"/>
      <c r="AD86" s="9"/>
      <c r="AE86" s="10" t="s">
        <v>75</v>
      </c>
      <c r="AF86" s="9"/>
      <c r="AG86" s="9"/>
      <c r="AH86" s="56"/>
      <c r="AI86" s="9"/>
      <c r="AJ86" s="9"/>
      <c r="AK86" s="5"/>
      <c r="AL86" s="5"/>
      <c r="AM86" s="5"/>
      <c r="AN86" s="5"/>
    </row>
    <row r="87" spans="1:40" s="6" customFormat="1" x14ac:dyDescent="0.25">
      <c r="A87" s="3">
        <v>84</v>
      </c>
      <c r="B87" s="4" t="s">
        <v>124</v>
      </c>
      <c r="C87" s="29">
        <f t="shared" si="1"/>
        <v>5</v>
      </c>
      <c r="D87" s="23">
        <f>COUNTIF(E87:AC87,"РФ")</f>
        <v>0</v>
      </c>
      <c r="E87" s="24">
        <f>COUNTIF(F87:AD87,"РТ")</f>
        <v>1</v>
      </c>
      <c r="F87" s="25">
        <f>COUNTIF(G87:AE87,"ВП")</f>
        <v>4</v>
      </c>
      <c r="G87" s="9"/>
      <c r="H87" s="5"/>
      <c r="I87" s="18" t="s">
        <v>76</v>
      </c>
      <c r="J87" s="18" t="s">
        <v>76</v>
      </c>
      <c r="K87" s="17"/>
      <c r="L87" s="40"/>
      <c r="M87" s="5"/>
      <c r="N87" s="9"/>
      <c r="O87" s="9"/>
      <c r="P87" s="9"/>
      <c r="Q87" s="8" t="s">
        <v>76</v>
      </c>
      <c r="R87" s="49"/>
      <c r="S87" s="52"/>
      <c r="T87" s="8" t="s">
        <v>76</v>
      </c>
      <c r="U87" s="9"/>
      <c r="V87" s="9"/>
      <c r="W87" s="9"/>
      <c r="X87" s="9"/>
      <c r="Y87" s="9"/>
      <c r="Z87" s="30" t="s">
        <v>74</v>
      </c>
      <c r="AA87" s="9"/>
      <c r="AB87" s="9"/>
      <c r="AC87" s="9"/>
      <c r="AD87" s="9"/>
      <c r="AE87" s="10" t="s">
        <v>75</v>
      </c>
      <c r="AF87" s="9"/>
      <c r="AG87" s="9"/>
      <c r="AH87" s="56"/>
      <c r="AI87" s="9"/>
      <c r="AJ87" s="9"/>
      <c r="AK87" s="5"/>
      <c r="AL87" s="5"/>
      <c r="AM87" s="5"/>
      <c r="AN87" s="5"/>
    </row>
    <row r="88" spans="1:40" s="6" customFormat="1" x14ac:dyDescent="0.25">
      <c r="A88" s="3">
        <v>85</v>
      </c>
      <c r="B88" s="4" t="s">
        <v>125</v>
      </c>
      <c r="C88" s="29">
        <f t="shared" si="1"/>
        <v>1</v>
      </c>
      <c r="D88" s="23">
        <f>COUNTIF(E88:AC88,"РФ")</f>
        <v>0</v>
      </c>
      <c r="E88" s="24">
        <f>COUNTIF(F88:AD88,"РТ")</f>
        <v>0</v>
      </c>
      <c r="F88" s="25">
        <f>COUNTIF(G88:AE88,"ВП")</f>
        <v>1</v>
      </c>
      <c r="G88" s="9"/>
      <c r="H88" s="5"/>
      <c r="I88" s="17"/>
      <c r="J88" s="17"/>
      <c r="K88" s="17"/>
      <c r="L88" s="40"/>
      <c r="M88" s="5"/>
      <c r="N88" s="9"/>
      <c r="O88" s="9"/>
      <c r="P88" s="9"/>
      <c r="Q88" s="8" t="s">
        <v>76</v>
      </c>
      <c r="R88" s="49"/>
      <c r="S88" s="52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 t="s">
        <v>75</v>
      </c>
      <c r="AF88" s="9"/>
      <c r="AG88" s="9"/>
      <c r="AH88" s="56"/>
      <c r="AI88" s="9"/>
      <c r="AJ88" s="9"/>
      <c r="AK88" s="5"/>
      <c r="AL88" s="5"/>
      <c r="AM88" s="5"/>
      <c r="AN88" s="5"/>
    </row>
    <row r="89" spans="1:40" s="6" customFormat="1" x14ac:dyDescent="0.25">
      <c r="A89" s="3">
        <v>86</v>
      </c>
      <c r="B89" s="4" t="s">
        <v>126</v>
      </c>
      <c r="C89" s="29">
        <f t="shared" si="1"/>
        <v>1</v>
      </c>
      <c r="D89" s="23">
        <f>COUNTIF(E89:AC89,"РФ")</f>
        <v>0</v>
      </c>
      <c r="E89" s="24">
        <f>COUNTIF(F89:AD89,"РТ")</f>
        <v>0</v>
      </c>
      <c r="F89" s="25">
        <f>COUNTIF(G89:AE89,"ВП")</f>
        <v>1</v>
      </c>
      <c r="G89" s="9"/>
      <c r="H89" s="5"/>
      <c r="I89" s="18" t="s">
        <v>76</v>
      </c>
      <c r="J89" s="17"/>
      <c r="K89" s="17"/>
      <c r="L89" s="40"/>
      <c r="M89" s="5"/>
      <c r="N89" s="9"/>
      <c r="O89" s="9"/>
      <c r="P89" s="9"/>
      <c r="Q89" s="9"/>
      <c r="R89" s="49"/>
      <c r="S89" s="5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56"/>
      <c r="AI89" s="9"/>
      <c r="AJ89" s="9"/>
      <c r="AK89" s="5"/>
      <c r="AL89" s="5"/>
      <c r="AM89" s="5"/>
      <c r="AN89" s="5"/>
    </row>
    <row r="90" spans="1:40" s="6" customFormat="1" x14ac:dyDescent="0.25">
      <c r="A90" s="3">
        <v>87</v>
      </c>
      <c r="B90" s="4" t="s">
        <v>127</v>
      </c>
      <c r="C90" s="29">
        <f t="shared" si="1"/>
        <v>2</v>
      </c>
      <c r="D90" s="23">
        <f>COUNTIF(E90:AC90,"РФ")</f>
        <v>0</v>
      </c>
      <c r="E90" s="24">
        <f>COUNTIF(F90:AD90,"РТ")</f>
        <v>0</v>
      </c>
      <c r="F90" s="25">
        <f>COUNTIF(G90:AE90,"ВП")</f>
        <v>2</v>
      </c>
      <c r="G90" s="9"/>
      <c r="H90" s="5"/>
      <c r="I90" s="18" t="s">
        <v>76</v>
      </c>
      <c r="J90" s="18" t="s">
        <v>76</v>
      </c>
      <c r="K90" s="17"/>
      <c r="L90" s="40"/>
      <c r="M90" s="5"/>
      <c r="N90" s="9"/>
      <c r="O90" s="9"/>
      <c r="P90" s="9"/>
      <c r="Q90" s="9"/>
      <c r="R90" s="49"/>
      <c r="S90" s="52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56"/>
      <c r="AI90" s="9"/>
      <c r="AJ90" s="9"/>
      <c r="AK90" s="5"/>
      <c r="AL90" s="5"/>
      <c r="AM90" s="5"/>
      <c r="AN90" s="5"/>
    </row>
    <row r="91" spans="1:40" s="6" customFormat="1" x14ac:dyDescent="0.25">
      <c r="A91" s="3">
        <v>88</v>
      </c>
      <c r="B91" s="4" t="s">
        <v>128</v>
      </c>
      <c r="C91" s="29">
        <f t="shared" si="1"/>
        <v>2</v>
      </c>
      <c r="D91" s="23">
        <f>COUNTIF(E91:AC91,"РФ")</f>
        <v>1</v>
      </c>
      <c r="E91" s="24">
        <f>COUNTIF(F91:AD91,"РТ")</f>
        <v>0</v>
      </c>
      <c r="F91" s="25">
        <f>COUNTIF(G91:AE91,"ВП")</f>
        <v>1</v>
      </c>
      <c r="G91" s="9"/>
      <c r="H91" s="5"/>
      <c r="I91" s="17"/>
      <c r="J91" s="18" t="s">
        <v>76</v>
      </c>
      <c r="K91" s="17"/>
      <c r="L91" s="40"/>
      <c r="M91" s="5"/>
      <c r="N91" s="9"/>
      <c r="O91" s="9"/>
      <c r="P91" s="9"/>
      <c r="Q91" s="9"/>
      <c r="R91" s="49"/>
      <c r="S91" s="53" t="s">
        <v>75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 t="s">
        <v>75</v>
      </c>
      <c r="AF91" s="9"/>
      <c r="AG91" s="9"/>
      <c r="AH91" s="56"/>
      <c r="AI91" s="9"/>
      <c r="AJ91" s="9"/>
      <c r="AK91" s="5"/>
      <c r="AL91" s="5"/>
      <c r="AM91" s="5"/>
      <c r="AN91" s="5"/>
    </row>
    <row r="92" spans="1:40" s="6" customFormat="1" x14ac:dyDescent="0.25">
      <c r="A92" s="3">
        <v>89</v>
      </c>
      <c r="B92" s="4" t="s">
        <v>129</v>
      </c>
      <c r="C92" s="29">
        <f t="shared" si="1"/>
        <v>0</v>
      </c>
      <c r="D92" s="23">
        <f>COUNTIF(E92:AC92,"РФ")</f>
        <v>0</v>
      </c>
      <c r="E92" s="24">
        <f>COUNTIF(F92:AD92,"РТ")</f>
        <v>0</v>
      </c>
      <c r="F92" s="25">
        <f>COUNTIF(G92:AE92,"ВП")</f>
        <v>0</v>
      </c>
      <c r="G92" s="9"/>
      <c r="H92" s="5"/>
      <c r="I92" s="17"/>
      <c r="J92" s="17"/>
      <c r="K92" s="17"/>
      <c r="L92" s="40"/>
      <c r="M92" s="5"/>
      <c r="N92" s="9"/>
      <c r="O92" s="9"/>
      <c r="P92" s="9"/>
      <c r="Q92" s="9"/>
      <c r="R92" s="49"/>
      <c r="S92" s="5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56"/>
      <c r="AI92" s="9"/>
      <c r="AJ92" s="9"/>
      <c r="AK92" s="5"/>
      <c r="AL92" s="5"/>
      <c r="AM92" s="5"/>
      <c r="AN92" s="5"/>
    </row>
    <row r="93" spans="1:40" s="6" customFormat="1" x14ac:dyDescent="0.25">
      <c r="A93" s="3">
        <v>90</v>
      </c>
      <c r="B93" s="4" t="s">
        <v>130</v>
      </c>
      <c r="C93" s="29">
        <f t="shared" si="1"/>
        <v>3</v>
      </c>
      <c r="D93" s="23">
        <f>COUNTIF(E93:AC93,"РФ")</f>
        <v>0</v>
      </c>
      <c r="E93" s="24">
        <f>COUNTIF(F93:AD93,"РТ")</f>
        <v>0</v>
      </c>
      <c r="F93" s="25">
        <f>COUNTIF(G93:AE93,"ВП")</f>
        <v>3</v>
      </c>
      <c r="G93" s="9"/>
      <c r="H93" s="5"/>
      <c r="I93" s="17"/>
      <c r="J93" s="18" t="s">
        <v>76</v>
      </c>
      <c r="K93" s="18" t="s">
        <v>76</v>
      </c>
      <c r="L93" s="40"/>
      <c r="M93" s="5"/>
      <c r="N93" s="9"/>
      <c r="O93" s="9"/>
      <c r="P93" s="9"/>
      <c r="Q93" s="8" t="s">
        <v>76</v>
      </c>
      <c r="R93" s="49"/>
      <c r="S93" s="52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 t="s">
        <v>75</v>
      </c>
      <c r="AF93" s="9"/>
      <c r="AG93" s="9"/>
      <c r="AH93" s="56"/>
      <c r="AI93" s="9"/>
      <c r="AJ93" s="9"/>
      <c r="AK93" s="5"/>
      <c r="AL93" s="5"/>
      <c r="AM93" s="5"/>
      <c r="AN93" s="5"/>
    </row>
    <row r="94" spans="1:40" s="6" customFormat="1" x14ac:dyDescent="0.25">
      <c r="A94" s="3">
        <v>91</v>
      </c>
      <c r="B94" s="4" t="s">
        <v>131</v>
      </c>
      <c r="C94" s="29">
        <f t="shared" si="1"/>
        <v>1</v>
      </c>
      <c r="D94" s="23">
        <f>COUNTIF(E94:AC94,"РФ")</f>
        <v>0</v>
      </c>
      <c r="E94" s="24">
        <f>COUNTIF(F94:AD94,"РТ")</f>
        <v>0</v>
      </c>
      <c r="F94" s="25">
        <f>COUNTIF(G94:AE94,"ВП")</f>
        <v>1</v>
      </c>
      <c r="G94" s="9"/>
      <c r="H94" s="5"/>
      <c r="I94" s="17"/>
      <c r="J94" s="17"/>
      <c r="K94" s="17"/>
      <c r="L94" s="40"/>
      <c r="M94" s="5"/>
      <c r="N94" s="9"/>
      <c r="O94" s="9"/>
      <c r="P94" s="9"/>
      <c r="Q94" s="9"/>
      <c r="R94" s="49"/>
      <c r="S94" s="52"/>
      <c r="T94" s="9"/>
      <c r="U94" s="9"/>
      <c r="V94" s="9"/>
      <c r="W94" s="9"/>
      <c r="X94" s="9"/>
      <c r="Y94" s="8" t="s">
        <v>76</v>
      </c>
      <c r="Z94" s="9"/>
      <c r="AA94" s="9"/>
      <c r="AB94" s="9"/>
      <c r="AC94" s="9"/>
      <c r="AD94" s="9"/>
      <c r="AE94" s="9"/>
      <c r="AF94" s="9"/>
      <c r="AG94" s="9"/>
      <c r="AH94" s="56"/>
      <c r="AI94" s="9"/>
      <c r="AJ94" s="9"/>
      <c r="AK94" s="5"/>
      <c r="AL94" s="5"/>
      <c r="AM94" s="5"/>
      <c r="AN94" s="5"/>
    </row>
    <row r="95" spans="1:40" s="6" customFormat="1" x14ac:dyDescent="0.25">
      <c r="A95" s="3">
        <v>92</v>
      </c>
      <c r="B95" s="4" t="s">
        <v>132</v>
      </c>
      <c r="C95" s="29">
        <f t="shared" si="1"/>
        <v>2</v>
      </c>
      <c r="D95" s="23">
        <f>COUNTIF(E95:AC95,"РФ")</f>
        <v>0</v>
      </c>
      <c r="E95" s="24">
        <f>COUNTIF(F95:AD95,"РТ")</f>
        <v>1</v>
      </c>
      <c r="F95" s="25">
        <f>COUNTIF(G95:AE95,"ВП")</f>
        <v>1</v>
      </c>
      <c r="G95" s="9"/>
      <c r="H95" s="5"/>
      <c r="I95" s="17"/>
      <c r="J95" s="18" t="s">
        <v>76</v>
      </c>
      <c r="K95" s="17"/>
      <c r="L95" s="40"/>
      <c r="M95" s="5"/>
      <c r="N95" s="9"/>
      <c r="O95" s="9"/>
      <c r="P95" s="9"/>
      <c r="Q95" s="9"/>
      <c r="R95" s="49"/>
      <c r="S95" s="52"/>
      <c r="T95" s="9"/>
      <c r="U95" s="30" t="s">
        <v>74</v>
      </c>
      <c r="V95" s="9"/>
      <c r="W95" s="9"/>
      <c r="X95" s="9"/>
      <c r="Y95" s="9"/>
      <c r="Z95" s="9"/>
      <c r="AA95" s="9"/>
      <c r="AB95" s="9"/>
      <c r="AC95" s="9"/>
      <c r="AD95" s="9"/>
      <c r="AE95" s="10" t="s">
        <v>75</v>
      </c>
      <c r="AF95" s="9"/>
      <c r="AG95" s="9"/>
      <c r="AH95" s="56"/>
      <c r="AI95" s="9"/>
      <c r="AJ95" s="9"/>
      <c r="AK95" s="5"/>
      <c r="AL95" s="5"/>
      <c r="AM95" s="5"/>
      <c r="AN95" s="5"/>
    </row>
    <row r="96" spans="1:40" s="6" customFormat="1" x14ac:dyDescent="0.25">
      <c r="A96" s="3">
        <v>93</v>
      </c>
      <c r="B96" s="4" t="s">
        <v>133</v>
      </c>
      <c r="C96" s="29">
        <f t="shared" si="1"/>
        <v>2</v>
      </c>
      <c r="D96" s="23">
        <f>COUNTIF(E96:AC96,"РФ")</f>
        <v>0</v>
      </c>
      <c r="E96" s="24">
        <f>COUNTIF(F96:AD96,"РТ")</f>
        <v>1</v>
      </c>
      <c r="F96" s="25">
        <f>COUNTIF(G96:AE96,"ВП")</f>
        <v>1</v>
      </c>
      <c r="G96" s="9"/>
      <c r="H96" s="5"/>
      <c r="I96" s="17"/>
      <c r="J96" s="18" t="s">
        <v>76</v>
      </c>
      <c r="K96" s="17"/>
      <c r="L96" s="40"/>
      <c r="M96" s="5"/>
      <c r="N96" s="9"/>
      <c r="O96" s="9"/>
      <c r="P96" s="9"/>
      <c r="Q96" s="9"/>
      <c r="R96" s="49"/>
      <c r="S96" s="52"/>
      <c r="T96" s="9"/>
      <c r="U96" s="9"/>
      <c r="V96" s="9"/>
      <c r="W96" s="9"/>
      <c r="X96" s="9"/>
      <c r="Y96" s="9"/>
      <c r="Z96" s="30" t="s">
        <v>74</v>
      </c>
      <c r="AA96" s="9"/>
      <c r="AB96" s="9"/>
      <c r="AC96" s="9"/>
      <c r="AD96" s="9"/>
      <c r="AE96" s="9"/>
      <c r="AF96" s="9"/>
      <c r="AG96" s="9"/>
      <c r="AH96" s="56"/>
      <c r="AI96" s="9"/>
      <c r="AJ96" s="9"/>
      <c r="AK96" s="5"/>
      <c r="AL96" s="5"/>
      <c r="AM96" s="5"/>
      <c r="AN96" s="5"/>
    </row>
    <row r="97" spans="1:40" s="6" customFormat="1" x14ac:dyDescent="0.25">
      <c r="A97" s="3">
        <v>94</v>
      </c>
      <c r="B97" s="4" t="s">
        <v>134</v>
      </c>
      <c r="C97" s="29">
        <f t="shared" si="1"/>
        <v>3</v>
      </c>
      <c r="D97" s="23">
        <f>COUNTIF(E97:AC97,"РФ")</f>
        <v>0</v>
      </c>
      <c r="E97" s="24">
        <f>COUNTIF(F97:AD97,"РТ")</f>
        <v>0</v>
      </c>
      <c r="F97" s="25">
        <f>COUNTIF(G97:AE97,"ВП")</f>
        <v>3</v>
      </c>
      <c r="G97" s="9"/>
      <c r="H97" s="5"/>
      <c r="I97" s="17"/>
      <c r="J97" s="17"/>
      <c r="K97" s="17"/>
      <c r="L97" s="40"/>
      <c r="M97" s="5"/>
      <c r="N97" s="9"/>
      <c r="O97" s="9"/>
      <c r="P97" s="9"/>
      <c r="Q97" s="8" t="s">
        <v>76</v>
      </c>
      <c r="R97" s="49"/>
      <c r="S97" s="52"/>
      <c r="T97" s="8" t="s">
        <v>76</v>
      </c>
      <c r="U97" s="9"/>
      <c r="V97" s="9"/>
      <c r="W97" s="9"/>
      <c r="X97" s="9"/>
      <c r="Y97" s="8" t="s">
        <v>76</v>
      </c>
      <c r="Z97" s="9"/>
      <c r="AA97" s="9"/>
      <c r="AB97" s="9"/>
      <c r="AC97" s="9"/>
      <c r="AD97" s="9"/>
      <c r="AE97" s="10" t="s">
        <v>75</v>
      </c>
      <c r="AF97" s="9"/>
      <c r="AG97" s="9"/>
      <c r="AH97" s="56"/>
      <c r="AI97" s="9"/>
      <c r="AJ97" s="9"/>
      <c r="AK97" s="5"/>
      <c r="AL97" s="5"/>
      <c r="AM97" s="5"/>
      <c r="AN97" s="5"/>
    </row>
    <row r="98" spans="1:40" s="6" customFormat="1" x14ac:dyDescent="0.25">
      <c r="A98" s="3">
        <v>95</v>
      </c>
      <c r="B98" s="4" t="s">
        <v>135</v>
      </c>
      <c r="C98" s="29">
        <f t="shared" si="1"/>
        <v>2</v>
      </c>
      <c r="D98" s="23">
        <f>COUNTIF(E98:AC98,"РФ")</f>
        <v>0</v>
      </c>
      <c r="E98" s="24">
        <f>COUNTIF(F98:AD98,"РТ")</f>
        <v>0</v>
      </c>
      <c r="F98" s="25">
        <f>COUNTIF(G98:AE98,"ВП")</f>
        <v>2</v>
      </c>
      <c r="G98" s="9"/>
      <c r="H98" s="5"/>
      <c r="I98" s="18" t="s">
        <v>76</v>
      </c>
      <c r="J98" s="18" t="s">
        <v>76</v>
      </c>
      <c r="K98" s="17"/>
      <c r="L98" s="40"/>
      <c r="M98" s="5"/>
      <c r="N98" s="9"/>
      <c r="O98" s="9"/>
      <c r="P98" s="9"/>
      <c r="Q98" s="9"/>
      <c r="R98" s="49"/>
      <c r="S98" s="52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56"/>
      <c r="AI98" s="9"/>
      <c r="AJ98" s="9"/>
      <c r="AK98" s="5"/>
      <c r="AL98" s="5"/>
      <c r="AM98" s="5"/>
      <c r="AN98" s="5"/>
    </row>
    <row r="99" spans="1:40" s="6" customFormat="1" x14ac:dyDescent="0.25">
      <c r="A99" s="3">
        <v>96</v>
      </c>
      <c r="B99" s="4" t="s">
        <v>136</v>
      </c>
      <c r="C99" s="29">
        <f t="shared" si="1"/>
        <v>1</v>
      </c>
      <c r="D99" s="23">
        <f>COUNTIF(E99:AC99,"РФ")</f>
        <v>0</v>
      </c>
      <c r="E99" s="24">
        <f>COUNTIF(F99:AD99,"РТ")</f>
        <v>0</v>
      </c>
      <c r="F99" s="25">
        <f>COUNTIF(G99:AE99,"ВП")</f>
        <v>1</v>
      </c>
      <c r="G99" s="9"/>
      <c r="H99" s="5"/>
      <c r="I99" s="17"/>
      <c r="J99" s="18" t="s">
        <v>76</v>
      </c>
      <c r="K99" s="17"/>
      <c r="L99" s="40"/>
      <c r="M99" s="5"/>
      <c r="N99" s="9"/>
      <c r="O99" s="9"/>
      <c r="P99" s="9"/>
      <c r="Q99" s="9"/>
      <c r="R99" s="49"/>
      <c r="S99" s="52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56"/>
      <c r="AI99" s="9"/>
      <c r="AJ99" s="9"/>
      <c r="AK99" s="5"/>
      <c r="AL99" s="5"/>
      <c r="AM99" s="5"/>
      <c r="AN99" s="5"/>
    </row>
    <row r="100" spans="1:40" s="6" customFormat="1" x14ac:dyDescent="0.25">
      <c r="A100" s="3">
        <v>97</v>
      </c>
      <c r="B100" s="4" t="s">
        <v>137</v>
      </c>
      <c r="C100" s="29">
        <f t="shared" si="1"/>
        <v>1</v>
      </c>
      <c r="D100" s="23">
        <f>COUNTIF(E100:AC100,"РФ")</f>
        <v>1</v>
      </c>
      <c r="E100" s="24">
        <f>COUNTIF(F100:AD100,"РТ")</f>
        <v>0</v>
      </c>
      <c r="F100" s="25">
        <f>COUNTIF(G100:AE100,"ВП")</f>
        <v>0</v>
      </c>
      <c r="G100" s="9"/>
      <c r="H100" s="5"/>
      <c r="I100" s="17"/>
      <c r="J100" s="17"/>
      <c r="K100" s="17"/>
      <c r="L100" s="40"/>
      <c r="M100" s="5"/>
      <c r="N100" s="9"/>
      <c r="O100" s="9"/>
      <c r="P100" s="9"/>
      <c r="Q100" s="9"/>
      <c r="R100" s="49"/>
      <c r="S100" s="52"/>
      <c r="T100" s="9"/>
      <c r="U100" s="9"/>
      <c r="V100" s="9"/>
      <c r="W100" s="9"/>
      <c r="X100" s="9"/>
      <c r="Y100" s="9"/>
      <c r="Z100" s="9"/>
      <c r="AA100" s="9"/>
      <c r="AB100" s="10" t="s">
        <v>75</v>
      </c>
      <c r="AC100" s="9"/>
      <c r="AD100" s="9"/>
      <c r="AE100" s="10" t="s">
        <v>75</v>
      </c>
      <c r="AF100" s="9"/>
      <c r="AG100" s="9"/>
      <c r="AH100" s="56"/>
      <c r="AI100" s="9"/>
      <c r="AJ100" s="9"/>
      <c r="AK100" s="5"/>
      <c r="AL100" s="5"/>
      <c r="AM100" s="5"/>
      <c r="AN100" s="5"/>
    </row>
    <row r="101" spans="1:40" s="6" customFormat="1" x14ac:dyDescent="0.25">
      <c r="A101" s="3">
        <v>98</v>
      </c>
      <c r="B101" s="4" t="s">
        <v>138</v>
      </c>
      <c r="C101" s="29">
        <f t="shared" si="1"/>
        <v>0</v>
      </c>
      <c r="D101" s="23">
        <f>COUNTIF(E101:AC101,"РФ")</f>
        <v>0</v>
      </c>
      <c r="E101" s="24">
        <f>COUNTIF(F101:AD101,"РТ")</f>
        <v>0</v>
      </c>
      <c r="F101" s="25">
        <f>COUNTIF(G101:AE101,"ВП")</f>
        <v>0</v>
      </c>
      <c r="G101" s="9"/>
      <c r="H101" s="5"/>
      <c r="I101" s="17"/>
      <c r="J101" s="17"/>
      <c r="K101" s="17"/>
      <c r="L101" s="40"/>
      <c r="M101" s="5"/>
      <c r="N101" s="9"/>
      <c r="O101" s="9"/>
      <c r="P101" s="9"/>
      <c r="Q101" s="9"/>
      <c r="R101" s="49"/>
      <c r="S101" s="52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56"/>
      <c r="AI101" s="9"/>
      <c r="AJ101" s="9"/>
      <c r="AK101" s="5"/>
      <c r="AL101" s="5"/>
      <c r="AM101" s="5"/>
      <c r="AN101" s="5"/>
    </row>
    <row r="102" spans="1:40" s="6" customFormat="1" x14ac:dyDescent="0.25">
      <c r="A102" s="3">
        <v>99</v>
      </c>
      <c r="B102" s="4" t="s">
        <v>139</v>
      </c>
      <c r="C102" s="29">
        <f t="shared" si="1"/>
        <v>4</v>
      </c>
      <c r="D102" s="23">
        <f>COUNTIF(E102:AC102,"РФ")</f>
        <v>0</v>
      </c>
      <c r="E102" s="24">
        <f>COUNTIF(F102:AD102,"РТ")</f>
        <v>2</v>
      </c>
      <c r="F102" s="25">
        <f>COUNTIF(G102:AE102,"ВП")</f>
        <v>2</v>
      </c>
      <c r="G102" s="9"/>
      <c r="H102" s="5"/>
      <c r="I102" s="17"/>
      <c r="J102" s="18" t="s">
        <v>76</v>
      </c>
      <c r="K102" s="17"/>
      <c r="L102" s="40"/>
      <c r="M102" s="5"/>
      <c r="N102" s="9"/>
      <c r="O102" s="9"/>
      <c r="P102" s="9"/>
      <c r="Q102" s="9"/>
      <c r="R102" s="49"/>
      <c r="S102" s="52"/>
      <c r="T102" s="8" t="s">
        <v>76</v>
      </c>
      <c r="U102" s="30" t="s">
        <v>74</v>
      </c>
      <c r="V102" s="9"/>
      <c r="W102" s="9"/>
      <c r="X102" s="9"/>
      <c r="Y102" s="9"/>
      <c r="Z102" s="30" t="s">
        <v>74</v>
      </c>
      <c r="AA102" s="9"/>
      <c r="AB102" s="9"/>
      <c r="AC102" s="9"/>
      <c r="AD102" s="9"/>
      <c r="AE102" s="10" t="s">
        <v>75</v>
      </c>
      <c r="AF102" s="9"/>
      <c r="AG102" s="9"/>
      <c r="AH102" s="56"/>
      <c r="AI102" s="9"/>
      <c r="AJ102" s="9"/>
      <c r="AK102" s="5"/>
      <c r="AL102" s="5"/>
      <c r="AM102" s="5"/>
      <c r="AN102" s="5"/>
    </row>
    <row r="103" spans="1:40" s="6" customFormat="1" x14ac:dyDescent="0.25">
      <c r="A103" s="3">
        <v>100</v>
      </c>
      <c r="B103" s="4" t="s">
        <v>140</v>
      </c>
      <c r="C103" s="29">
        <f t="shared" si="1"/>
        <v>1</v>
      </c>
      <c r="D103" s="23">
        <f>COUNTIF(E103:AC103,"РФ")</f>
        <v>0</v>
      </c>
      <c r="E103" s="24">
        <f>COUNTIF(F103:AD103,"РТ")</f>
        <v>0</v>
      </c>
      <c r="F103" s="25">
        <f>COUNTIF(G103:AE103,"ВП")</f>
        <v>1</v>
      </c>
      <c r="G103" s="9"/>
      <c r="H103" s="5"/>
      <c r="I103" s="18" t="s">
        <v>76</v>
      </c>
      <c r="J103" s="17"/>
      <c r="K103" s="17"/>
      <c r="L103" s="40"/>
      <c r="M103" s="5"/>
      <c r="N103" s="9"/>
      <c r="O103" s="9"/>
      <c r="P103" s="9"/>
      <c r="Q103" s="9"/>
      <c r="R103" s="49"/>
      <c r="S103" s="52"/>
      <c r="T103" s="8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56"/>
      <c r="AI103" s="9"/>
      <c r="AJ103" s="9"/>
      <c r="AK103" s="5"/>
      <c r="AL103" s="5"/>
      <c r="AM103" s="5"/>
      <c r="AN103" s="5"/>
    </row>
    <row r="104" spans="1:40" s="6" customFormat="1" x14ac:dyDescent="0.25">
      <c r="A104" s="3">
        <v>101</v>
      </c>
      <c r="B104" s="4" t="s">
        <v>141</v>
      </c>
      <c r="C104" s="29">
        <f t="shared" si="1"/>
        <v>0</v>
      </c>
      <c r="D104" s="23">
        <f>COUNTIF(E104:AC104,"РФ")</f>
        <v>0</v>
      </c>
      <c r="E104" s="24">
        <f>COUNTIF(F104:AD104,"РТ")</f>
        <v>0</v>
      </c>
      <c r="F104" s="25">
        <f>COUNTIF(G104:AE104,"ВП")</f>
        <v>0</v>
      </c>
      <c r="G104" s="9"/>
      <c r="H104" s="5"/>
      <c r="I104" s="17"/>
      <c r="J104" s="17"/>
      <c r="K104" s="17"/>
      <c r="L104" s="40"/>
      <c r="M104" s="5"/>
      <c r="N104" s="9"/>
      <c r="O104" s="9"/>
      <c r="P104" s="9"/>
      <c r="Q104" s="9"/>
      <c r="R104" s="49"/>
      <c r="S104" s="5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6"/>
      <c r="AI104" s="9"/>
      <c r="AJ104" s="9"/>
      <c r="AK104" s="5"/>
      <c r="AL104" s="5"/>
      <c r="AM104" s="5"/>
      <c r="AN104" s="5"/>
    </row>
    <row r="105" spans="1:40" s="6" customFormat="1" x14ac:dyDescent="0.25">
      <c r="A105" s="3">
        <v>102</v>
      </c>
      <c r="B105" s="4" t="s">
        <v>142</v>
      </c>
      <c r="C105" s="29">
        <f t="shared" si="1"/>
        <v>0</v>
      </c>
      <c r="D105" s="23">
        <f>COUNTIF(E105:AC105,"РФ")</f>
        <v>0</v>
      </c>
      <c r="E105" s="24">
        <f>COUNTIF(F105:AD105,"РТ")</f>
        <v>0</v>
      </c>
      <c r="F105" s="25">
        <f>COUNTIF(G105:AE105,"ВП")</f>
        <v>0</v>
      </c>
      <c r="G105" s="9"/>
      <c r="H105" s="5"/>
      <c r="I105" s="17"/>
      <c r="J105" s="17"/>
      <c r="K105" s="17"/>
      <c r="L105" s="40"/>
      <c r="M105" s="5"/>
      <c r="N105" s="9"/>
      <c r="O105" s="9"/>
      <c r="P105" s="9"/>
      <c r="Q105" s="9"/>
      <c r="R105" s="49"/>
      <c r="S105" s="52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0" t="s">
        <v>75</v>
      </c>
      <c r="AF105" s="9"/>
      <c r="AG105" s="9"/>
      <c r="AH105" s="56"/>
      <c r="AI105" s="9"/>
      <c r="AJ105" s="9"/>
      <c r="AK105" s="5"/>
      <c r="AL105" s="5"/>
      <c r="AM105" s="5"/>
      <c r="AN105" s="5"/>
    </row>
    <row r="106" spans="1:40" s="6" customFormat="1" x14ac:dyDescent="0.25">
      <c r="A106" s="3">
        <v>103</v>
      </c>
      <c r="B106" s="4" t="s">
        <v>143</v>
      </c>
      <c r="C106" s="29">
        <f t="shared" si="1"/>
        <v>1</v>
      </c>
      <c r="D106" s="23">
        <f>COUNTIF(E106:AC106,"РФ")</f>
        <v>0</v>
      </c>
      <c r="E106" s="24">
        <f>COUNTIF(F106:AD106,"РТ")</f>
        <v>0</v>
      </c>
      <c r="F106" s="25">
        <f>COUNTIF(G106:AE106,"ВП")</f>
        <v>1</v>
      </c>
      <c r="G106" s="9"/>
      <c r="H106" s="5"/>
      <c r="I106" s="18" t="s">
        <v>76</v>
      </c>
      <c r="J106" s="17"/>
      <c r="K106" s="17"/>
      <c r="L106" s="40"/>
      <c r="M106" s="5"/>
      <c r="N106" s="9"/>
      <c r="O106" s="9"/>
      <c r="P106" s="9"/>
      <c r="Q106" s="9"/>
      <c r="R106" s="49"/>
      <c r="S106" s="5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56"/>
      <c r="AI106" s="9"/>
      <c r="AJ106" s="9"/>
      <c r="AK106" s="5"/>
      <c r="AL106" s="5"/>
      <c r="AM106" s="5"/>
      <c r="AN106" s="5"/>
    </row>
    <row r="107" spans="1:40" s="6" customFormat="1" x14ac:dyDescent="0.25">
      <c r="A107" s="3">
        <v>104</v>
      </c>
      <c r="B107" s="4" t="s">
        <v>144</v>
      </c>
      <c r="C107" s="29">
        <f t="shared" si="1"/>
        <v>1</v>
      </c>
      <c r="D107" s="23">
        <f>COUNTIF(E107:AC107,"РФ")</f>
        <v>0</v>
      </c>
      <c r="E107" s="24">
        <f>COUNTIF(F107:AD107,"РТ")</f>
        <v>0</v>
      </c>
      <c r="F107" s="25">
        <f>COUNTIF(G107:AE107,"ВП")</f>
        <v>1</v>
      </c>
      <c r="G107" s="9"/>
      <c r="H107" s="5"/>
      <c r="I107" s="17"/>
      <c r="J107" s="18" t="s">
        <v>76</v>
      </c>
      <c r="K107" s="17"/>
      <c r="L107" s="40"/>
      <c r="M107" s="5"/>
      <c r="N107" s="9"/>
      <c r="O107" s="9"/>
      <c r="P107" s="9"/>
      <c r="Q107" s="9"/>
      <c r="R107" s="49"/>
      <c r="S107" s="5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6"/>
      <c r="AI107" s="9"/>
      <c r="AJ107" s="9"/>
      <c r="AK107" s="5"/>
      <c r="AL107" s="5"/>
      <c r="AM107" s="5"/>
      <c r="AN107" s="5"/>
    </row>
    <row r="108" spans="1:40" s="6" customFormat="1" x14ac:dyDescent="0.25">
      <c r="A108" s="3">
        <v>105</v>
      </c>
      <c r="B108" s="4" t="s">
        <v>145</v>
      </c>
      <c r="C108" s="29">
        <f t="shared" si="1"/>
        <v>2</v>
      </c>
      <c r="D108" s="23">
        <f>COUNTIF(E108:AC108,"РФ")</f>
        <v>0</v>
      </c>
      <c r="E108" s="24">
        <f>COUNTIF(F108:AD108,"РТ")</f>
        <v>1</v>
      </c>
      <c r="F108" s="25">
        <f>COUNTIF(G108:AE108,"ВП")</f>
        <v>1</v>
      </c>
      <c r="G108" s="9"/>
      <c r="H108" s="5"/>
      <c r="I108" s="17"/>
      <c r="J108" s="17"/>
      <c r="K108" s="17"/>
      <c r="L108" s="40"/>
      <c r="M108" s="5"/>
      <c r="N108" s="9"/>
      <c r="O108" s="9"/>
      <c r="P108" s="9"/>
      <c r="Q108" s="8" t="s">
        <v>76</v>
      </c>
      <c r="R108" s="49"/>
      <c r="S108" s="52"/>
      <c r="T108" s="9"/>
      <c r="U108" s="9"/>
      <c r="V108" s="9"/>
      <c r="W108" s="9"/>
      <c r="X108" s="9"/>
      <c r="Y108" s="9"/>
      <c r="Z108" s="30" t="s">
        <v>74</v>
      </c>
      <c r="AA108" s="9"/>
      <c r="AB108" s="9"/>
      <c r="AC108" s="9"/>
      <c r="AD108" s="9"/>
      <c r="AE108" s="9"/>
      <c r="AF108" s="9"/>
      <c r="AG108" s="9"/>
      <c r="AH108" s="56"/>
      <c r="AI108" s="9"/>
      <c r="AJ108" s="9"/>
      <c r="AK108" s="5"/>
      <c r="AL108" s="5"/>
      <c r="AM108" s="5"/>
      <c r="AN108" s="5"/>
    </row>
    <row r="109" spans="1:40" s="6" customFormat="1" x14ac:dyDescent="0.25">
      <c r="A109" s="3">
        <v>106</v>
      </c>
      <c r="B109" s="4" t="s">
        <v>146</v>
      </c>
      <c r="C109" s="29">
        <f t="shared" si="1"/>
        <v>0</v>
      </c>
      <c r="D109" s="23">
        <f>COUNTIF(E109:AC109,"РФ")</f>
        <v>0</v>
      </c>
      <c r="E109" s="24">
        <f>COUNTIF(F109:AD109,"РТ")</f>
        <v>0</v>
      </c>
      <c r="F109" s="25">
        <f>COUNTIF(G109:AE109,"ВП")</f>
        <v>0</v>
      </c>
      <c r="G109" s="9"/>
      <c r="H109" s="5"/>
      <c r="I109" s="17"/>
      <c r="J109" s="17"/>
      <c r="K109" s="17"/>
      <c r="L109" s="40"/>
      <c r="M109" s="5"/>
      <c r="N109" s="9"/>
      <c r="O109" s="9"/>
      <c r="P109" s="9"/>
      <c r="Q109" s="9"/>
      <c r="R109" s="49"/>
      <c r="S109" s="5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56"/>
      <c r="AI109" s="9"/>
      <c r="AJ109" s="9"/>
      <c r="AK109" s="5"/>
      <c r="AL109" s="5"/>
      <c r="AM109" s="5"/>
      <c r="AN109" s="5"/>
    </row>
    <row r="110" spans="1:40" s="6" customFormat="1" x14ac:dyDescent="0.25">
      <c r="A110" s="3">
        <v>107</v>
      </c>
      <c r="B110" s="4" t="s">
        <v>147</v>
      </c>
      <c r="C110" s="29">
        <f t="shared" si="1"/>
        <v>1</v>
      </c>
      <c r="D110" s="23">
        <f>COUNTIF(E110:AC110,"РФ")</f>
        <v>0</v>
      </c>
      <c r="E110" s="24">
        <f>COUNTIF(F110:AD110,"РТ")</f>
        <v>0</v>
      </c>
      <c r="F110" s="25">
        <f>COUNTIF(G110:AE110,"ВП")</f>
        <v>1</v>
      </c>
      <c r="G110" s="9"/>
      <c r="H110" s="5"/>
      <c r="I110" s="18" t="s">
        <v>76</v>
      </c>
      <c r="J110" s="17"/>
      <c r="K110" s="17"/>
      <c r="L110" s="40"/>
      <c r="M110" s="5"/>
      <c r="N110" s="9"/>
      <c r="O110" s="9"/>
      <c r="P110" s="9"/>
      <c r="Q110" s="9"/>
      <c r="R110" s="49"/>
      <c r="S110" s="5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0" t="s">
        <v>75</v>
      </c>
      <c r="AF110" s="9"/>
      <c r="AG110" s="9"/>
      <c r="AH110" s="56"/>
      <c r="AI110" s="9"/>
      <c r="AJ110" s="9"/>
      <c r="AK110" s="5"/>
      <c r="AL110" s="5"/>
      <c r="AM110" s="5"/>
      <c r="AN110" s="5"/>
    </row>
    <row r="111" spans="1:40" s="6" customFormat="1" x14ac:dyDescent="0.25">
      <c r="A111" s="3">
        <v>108</v>
      </c>
      <c r="B111" s="4" t="s">
        <v>148</v>
      </c>
      <c r="C111" s="29">
        <f t="shared" si="1"/>
        <v>2</v>
      </c>
      <c r="D111" s="23">
        <f>COUNTIF(E111:AC111,"РФ")</f>
        <v>1</v>
      </c>
      <c r="E111" s="24">
        <f>COUNTIF(F111:AD111,"РТ")</f>
        <v>0</v>
      </c>
      <c r="F111" s="25">
        <f>COUNTIF(G111:AE111,"ВП")</f>
        <v>1</v>
      </c>
      <c r="G111" s="9"/>
      <c r="H111" s="5"/>
      <c r="I111" s="17"/>
      <c r="J111" s="18" t="s">
        <v>76</v>
      </c>
      <c r="K111" s="17"/>
      <c r="L111" s="40"/>
      <c r="M111" s="5"/>
      <c r="N111" s="9"/>
      <c r="O111" s="9"/>
      <c r="P111" s="9"/>
      <c r="Q111" s="9"/>
      <c r="R111" s="49"/>
      <c r="S111" s="52"/>
      <c r="T111" s="9"/>
      <c r="U111" s="9"/>
      <c r="V111" s="9"/>
      <c r="W111" s="9"/>
      <c r="X111" s="9"/>
      <c r="Y111" s="9"/>
      <c r="Z111" s="9"/>
      <c r="AA111" s="9"/>
      <c r="AB111" s="10" t="s">
        <v>75</v>
      </c>
      <c r="AC111" s="9"/>
      <c r="AD111" s="9"/>
      <c r="AE111" s="9"/>
      <c r="AF111" s="9"/>
      <c r="AG111" s="9"/>
      <c r="AH111" s="56"/>
      <c r="AI111" s="9"/>
      <c r="AJ111" s="9"/>
      <c r="AK111" s="5"/>
      <c r="AL111" s="5"/>
      <c r="AM111" s="5"/>
      <c r="AN111" s="5"/>
    </row>
    <row r="112" spans="1:40" s="6" customFormat="1" x14ac:dyDescent="0.25">
      <c r="A112" s="3">
        <v>109</v>
      </c>
      <c r="B112" s="4" t="s">
        <v>149</v>
      </c>
      <c r="C112" s="29">
        <f t="shared" si="1"/>
        <v>1</v>
      </c>
      <c r="D112" s="23">
        <f>COUNTIF(E112:AC112,"РФ")</f>
        <v>0</v>
      </c>
      <c r="E112" s="24">
        <f>COUNTIF(F112:AD112,"РТ")</f>
        <v>0</v>
      </c>
      <c r="F112" s="25">
        <f>COUNTIF(G112:AE112,"ВП")</f>
        <v>1</v>
      </c>
      <c r="G112" s="9"/>
      <c r="H112" s="5"/>
      <c r="I112" s="17"/>
      <c r="J112" s="18" t="s">
        <v>76</v>
      </c>
      <c r="K112" s="17"/>
      <c r="L112" s="40"/>
      <c r="M112" s="5"/>
      <c r="N112" s="9"/>
      <c r="O112" s="9"/>
      <c r="P112" s="9"/>
      <c r="Q112" s="9"/>
      <c r="R112" s="49"/>
      <c r="S112" s="52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56"/>
      <c r="AI112" s="9"/>
      <c r="AJ112" s="9"/>
      <c r="AK112" s="5"/>
      <c r="AL112" s="5"/>
      <c r="AM112" s="5"/>
      <c r="AN112" s="5"/>
    </row>
    <row r="113" spans="1:40" s="6" customFormat="1" x14ac:dyDescent="0.25">
      <c r="A113" s="3">
        <v>110</v>
      </c>
      <c r="B113" s="4" t="s">
        <v>150</v>
      </c>
      <c r="C113" s="29">
        <f t="shared" si="1"/>
        <v>0</v>
      </c>
      <c r="D113" s="23">
        <f>COUNTIF(E113:AC113,"РФ")</f>
        <v>0</v>
      </c>
      <c r="E113" s="24">
        <f>COUNTIF(F113:AD113,"РТ")</f>
        <v>0</v>
      </c>
      <c r="F113" s="25">
        <f>COUNTIF(G113:AE113,"ВП")</f>
        <v>0</v>
      </c>
      <c r="G113" s="9"/>
      <c r="H113" s="5"/>
      <c r="I113" s="17"/>
      <c r="J113" s="17"/>
      <c r="K113" s="17"/>
      <c r="L113" s="40"/>
      <c r="M113" s="5"/>
      <c r="N113" s="9"/>
      <c r="O113" s="9"/>
      <c r="P113" s="9"/>
      <c r="Q113" s="9"/>
      <c r="R113" s="49"/>
      <c r="S113" s="52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56"/>
      <c r="AI113" s="9"/>
      <c r="AJ113" s="9"/>
      <c r="AK113" s="5"/>
      <c r="AL113" s="5"/>
      <c r="AM113" s="5"/>
      <c r="AN113" s="5"/>
    </row>
    <row r="114" spans="1:40" s="6" customFormat="1" x14ac:dyDescent="0.25">
      <c r="A114" s="3">
        <v>111</v>
      </c>
      <c r="B114" s="4" t="s">
        <v>151</v>
      </c>
      <c r="C114" s="29">
        <f t="shared" si="1"/>
        <v>2</v>
      </c>
      <c r="D114" s="23">
        <f>COUNTIF(E114:AC114,"РФ")</f>
        <v>0</v>
      </c>
      <c r="E114" s="24">
        <f>COUNTIF(F114:AD114,"РТ")</f>
        <v>0</v>
      </c>
      <c r="F114" s="25">
        <f>COUNTIF(G114:AE114,"ВП")</f>
        <v>2</v>
      </c>
      <c r="G114" s="9"/>
      <c r="H114" s="5"/>
      <c r="I114" s="18" t="s">
        <v>76</v>
      </c>
      <c r="J114" s="18" t="s">
        <v>76</v>
      </c>
      <c r="K114" s="17"/>
      <c r="L114" s="40"/>
      <c r="M114" s="5"/>
      <c r="N114" s="9"/>
      <c r="O114" s="9"/>
      <c r="P114" s="9"/>
      <c r="Q114" s="9"/>
      <c r="R114" s="49"/>
      <c r="S114" s="52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56"/>
      <c r="AI114" s="9"/>
      <c r="AJ114" s="9"/>
      <c r="AK114" s="5"/>
      <c r="AL114" s="5"/>
      <c r="AM114" s="5"/>
      <c r="AN114" s="5"/>
    </row>
    <row r="115" spans="1:40" s="6" customFormat="1" x14ac:dyDescent="0.25">
      <c r="A115" s="3">
        <v>112</v>
      </c>
      <c r="B115" s="4" t="s">
        <v>152</v>
      </c>
      <c r="C115" s="29">
        <f t="shared" si="1"/>
        <v>1</v>
      </c>
      <c r="D115" s="23">
        <f>COUNTIF(E115:AC115,"РФ")</f>
        <v>0</v>
      </c>
      <c r="E115" s="24">
        <f>COUNTIF(F115:AD115,"РТ")</f>
        <v>0</v>
      </c>
      <c r="F115" s="25">
        <f>COUNTIF(G115:AE115,"ВП")</f>
        <v>1</v>
      </c>
      <c r="G115" s="9"/>
      <c r="H115" s="5"/>
      <c r="I115" s="18" t="s">
        <v>76</v>
      </c>
      <c r="J115" s="17"/>
      <c r="K115" s="17"/>
      <c r="L115" s="40"/>
      <c r="M115" s="5"/>
      <c r="N115" s="9"/>
      <c r="O115" s="9"/>
      <c r="P115" s="9"/>
      <c r="Q115" s="9"/>
      <c r="R115" s="49"/>
      <c r="S115" s="52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0" t="s">
        <v>75</v>
      </c>
      <c r="AF115" s="9"/>
      <c r="AG115" s="9"/>
      <c r="AH115" s="56"/>
      <c r="AI115" s="9"/>
      <c r="AJ115" s="9"/>
      <c r="AK115" s="5"/>
      <c r="AL115" s="5"/>
      <c r="AM115" s="5"/>
      <c r="AN115" s="5"/>
    </row>
    <row r="116" spans="1:40" s="6" customFormat="1" x14ac:dyDescent="0.25">
      <c r="A116" s="3">
        <v>113</v>
      </c>
      <c r="B116" s="4" t="s">
        <v>153</v>
      </c>
      <c r="C116" s="29">
        <f t="shared" si="1"/>
        <v>2</v>
      </c>
      <c r="D116" s="23">
        <f>COUNTIF(E116:AC116,"РФ")</f>
        <v>0</v>
      </c>
      <c r="E116" s="24">
        <f>COUNTIF(F116:AD116,"РТ")</f>
        <v>0</v>
      </c>
      <c r="F116" s="25">
        <f>COUNTIF(G116:AE116,"ВП")</f>
        <v>2</v>
      </c>
      <c r="G116" s="9"/>
      <c r="H116" s="5"/>
      <c r="I116" s="17"/>
      <c r="J116" s="18" t="s">
        <v>76</v>
      </c>
      <c r="K116" s="17"/>
      <c r="L116" s="40"/>
      <c r="M116" s="5"/>
      <c r="N116" s="9"/>
      <c r="O116" s="9"/>
      <c r="P116" s="9"/>
      <c r="Q116" s="9"/>
      <c r="R116" s="49"/>
      <c r="S116" s="52"/>
      <c r="T116" s="9"/>
      <c r="U116" s="9"/>
      <c r="V116" s="9"/>
      <c r="W116" s="9"/>
      <c r="X116" s="9"/>
      <c r="Y116" s="9"/>
      <c r="Z116" s="9"/>
      <c r="AA116" s="9"/>
      <c r="AB116" s="9"/>
      <c r="AC116" s="8" t="s">
        <v>76</v>
      </c>
      <c r="AD116" s="9"/>
      <c r="AE116" s="10" t="s">
        <v>75</v>
      </c>
      <c r="AF116" s="9"/>
      <c r="AG116" s="9"/>
      <c r="AH116" s="56"/>
      <c r="AI116" s="9"/>
      <c r="AJ116" s="9"/>
      <c r="AK116" s="5"/>
      <c r="AL116" s="5"/>
      <c r="AM116" s="5"/>
      <c r="AN116" s="5"/>
    </row>
    <row r="117" spans="1:40" s="6" customFormat="1" x14ac:dyDescent="0.25">
      <c r="A117" s="3">
        <v>114</v>
      </c>
      <c r="B117" s="4" t="s">
        <v>154</v>
      </c>
      <c r="C117" s="29">
        <f t="shared" si="1"/>
        <v>2</v>
      </c>
      <c r="D117" s="23">
        <f>COUNTIF(E117:AC117,"РФ")</f>
        <v>1</v>
      </c>
      <c r="E117" s="24">
        <f>COUNTIF(F117:AD117,"РТ")</f>
        <v>0</v>
      </c>
      <c r="F117" s="25">
        <f>COUNTIF(G117:AE117,"ВП")</f>
        <v>1</v>
      </c>
      <c r="G117" s="9"/>
      <c r="H117" s="5"/>
      <c r="I117" s="17"/>
      <c r="J117" s="17"/>
      <c r="K117" s="17"/>
      <c r="L117" s="40"/>
      <c r="M117" s="5"/>
      <c r="N117" s="9"/>
      <c r="O117" s="9"/>
      <c r="P117" s="9"/>
      <c r="Q117" s="8" t="s">
        <v>76</v>
      </c>
      <c r="R117" s="49"/>
      <c r="S117" s="52"/>
      <c r="T117" s="9"/>
      <c r="U117" s="9"/>
      <c r="V117" s="9"/>
      <c r="W117" s="9"/>
      <c r="X117" s="9"/>
      <c r="Y117" s="9"/>
      <c r="Z117" s="9"/>
      <c r="AA117" s="9"/>
      <c r="AB117" s="10" t="s">
        <v>75</v>
      </c>
      <c r="AC117" s="9"/>
      <c r="AD117" s="9"/>
      <c r="AE117" s="10" t="s">
        <v>75</v>
      </c>
      <c r="AF117" s="9"/>
      <c r="AG117" s="9"/>
      <c r="AH117" s="56"/>
      <c r="AI117" s="9"/>
      <c r="AJ117" s="9"/>
      <c r="AK117" s="5"/>
      <c r="AL117" s="5"/>
      <c r="AM117" s="5"/>
      <c r="AN117" s="5"/>
    </row>
    <row r="118" spans="1:40" s="6" customFormat="1" x14ac:dyDescent="0.25">
      <c r="A118" s="3">
        <v>115</v>
      </c>
      <c r="B118" s="4" t="s">
        <v>155</v>
      </c>
      <c r="C118" s="29">
        <f t="shared" si="1"/>
        <v>2</v>
      </c>
      <c r="D118" s="23">
        <f>COUNTIF(E118:AC118,"РФ")</f>
        <v>0</v>
      </c>
      <c r="E118" s="24">
        <f>COUNTIF(F118:AD118,"РТ")</f>
        <v>0</v>
      </c>
      <c r="F118" s="25">
        <f>COUNTIF(G118:AE118,"ВП")</f>
        <v>2</v>
      </c>
      <c r="G118" s="9"/>
      <c r="H118" s="5"/>
      <c r="I118" s="18" t="s">
        <v>76</v>
      </c>
      <c r="J118" s="18" t="s">
        <v>76</v>
      </c>
      <c r="K118" s="17"/>
      <c r="L118" s="40"/>
      <c r="M118" s="5"/>
      <c r="N118" s="9"/>
      <c r="O118" s="9"/>
      <c r="P118" s="9"/>
      <c r="Q118" s="9"/>
      <c r="R118" s="49"/>
      <c r="S118" s="52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6"/>
      <c r="AI118" s="9"/>
      <c r="AJ118" s="9"/>
      <c r="AK118" s="5"/>
      <c r="AL118" s="5"/>
      <c r="AM118" s="5"/>
      <c r="AN118" s="5"/>
    </row>
    <row r="119" spans="1:40" s="6" customFormat="1" x14ac:dyDescent="0.25">
      <c r="A119" s="3">
        <v>116</v>
      </c>
      <c r="B119" s="4" t="s">
        <v>156</v>
      </c>
      <c r="C119" s="29">
        <f t="shared" si="1"/>
        <v>0</v>
      </c>
      <c r="D119" s="23">
        <f>COUNTIF(E119:AC119,"РФ")</f>
        <v>0</v>
      </c>
      <c r="E119" s="24">
        <f>COUNTIF(F119:AD119,"РТ")</f>
        <v>0</v>
      </c>
      <c r="F119" s="25">
        <f>COUNTIF(G119:AE119,"ВП")</f>
        <v>0</v>
      </c>
      <c r="G119" s="9"/>
      <c r="H119" s="5"/>
      <c r="I119" s="17"/>
      <c r="J119" s="17"/>
      <c r="K119" s="17"/>
      <c r="L119" s="40"/>
      <c r="M119" s="5"/>
      <c r="N119" s="9"/>
      <c r="O119" s="9"/>
      <c r="P119" s="9"/>
      <c r="Q119" s="9"/>
      <c r="R119" s="49"/>
      <c r="S119" s="52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10" t="s">
        <v>75</v>
      </c>
      <c r="AF119" s="9"/>
      <c r="AG119" s="9"/>
      <c r="AH119" s="56"/>
      <c r="AI119" s="9"/>
      <c r="AJ119" s="9"/>
      <c r="AK119" s="5"/>
      <c r="AL119" s="5"/>
      <c r="AM119" s="5"/>
      <c r="AN119" s="5"/>
    </row>
    <row r="120" spans="1:40" s="6" customFormat="1" x14ac:dyDescent="0.25">
      <c r="A120" s="3">
        <v>117</v>
      </c>
      <c r="B120" s="4" t="s">
        <v>157</v>
      </c>
      <c r="C120" s="29">
        <f t="shared" si="1"/>
        <v>1</v>
      </c>
      <c r="D120" s="23">
        <f>COUNTIF(E120:AC120,"РФ")</f>
        <v>0</v>
      </c>
      <c r="E120" s="24">
        <f>COUNTIF(F120:AD120,"РТ")</f>
        <v>0</v>
      </c>
      <c r="F120" s="25">
        <f>COUNTIF(G120:AE120,"ВП")</f>
        <v>1</v>
      </c>
      <c r="G120" s="9"/>
      <c r="H120" s="5"/>
      <c r="I120" s="17"/>
      <c r="J120" s="18" t="s">
        <v>76</v>
      </c>
      <c r="K120" s="17"/>
      <c r="L120" s="40"/>
      <c r="M120" s="5"/>
      <c r="N120" s="9"/>
      <c r="O120" s="9"/>
      <c r="P120" s="9"/>
      <c r="Q120" s="9"/>
      <c r="R120" s="49"/>
      <c r="S120" s="5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0" t="s">
        <v>75</v>
      </c>
      <c r="AF120" s="9"/>
      <c r="AG120" s="9"/>
      <c r="AH120" s="56"/>
      <c r="AI120" s="9"/>
      <c r="AJ120" s="9"/>
      <c r="AK120" s="5"/>
      <c r="AL120" s="5"/>
      <c r="AM120" s="5"/>
      <c r="AN120" s="5"/>
    </row>
    <row r="121" spans="1:40" s="6" customFormat="1" x14ac:dyDescent="0.25">
      <c r="A121" s="3">
        <v>118</v>
      </c>
      <c r="B121" s="4" t="s">
        <v>158</v>
      </c>
      <c r="C121" s="29">
        <f t="shared" si="1"/>
        <v>3</v>
      </c>
      <c r="D121" s="23">
        <f>COUNTIF(E121:AC121,"РФ")</f>
        <v>0</v>
      </c>
      <c r="E121" s="24">
        <f>COUNTIF(F121:AD121,"РТ")</f>
        <v>0</v>
      </c>
      <c r="F121" s="25">
        <f>COUNTIF(G121:AE121,"ВП")</f>
        <v>3</v>
      </c>
      <c r="G121" s="9"/>
      <c r="H121" s="5"/>
      <c r="I121" s="18" t="s">
        <v>76</v>
      </c>
      <c r="J121" s="18" t="s">
        <v>76</v>
      </c>
      <c r="K121" s="17"/>
      <c r="L121" s="40"/>
      <c r="M121" s="5"/>
      <c r="N121" s="9"/>
      <c r="O121" s="9"/>
      <c r="P121" s="9"/>
      <c r="Q121" s="9"/>
      <c r="R121" s="49"/>
      <c r="S121" s="52"/>
      <c r="T121" s="8" t="s">
        <v>76</v>
      </c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6"/>
      <c r="AI121" s="9"/>
      <c r="AJ121" s="9"/>
      <c r="AK121" s="5"/>
      <c r="AL121" s="5"/>
      <c r="AM121" s="5"/>
      <c r="AN121" s="5"/>
    </row>
    <row r="122" spans="1:40" s="6" customFormat="1" x14ac:dyDescent="0.25">
      <c r="A122" s="3">
        <v>119</v>
      </c>
      <c r="B122" s="4" t="s">
        <v>159</v>
      </c>
      <c r="C122" s="29">
        <f t="shared" si="1"/>
        <v>7</v>
      </c>
      <c r="D122" s="23">
        <f>COUNTIF(E122:AC122,"РФ")</f>
        <v>2</v>
      </c>
      <c r="E122" s="24">
        <f>COUNTIF(F122:AD122,"РТ")</f>
        <v>0</v>
      </c>
      <c r="F122" s="25">
        <f>COUNTIF(G122:AE122,"ВП")</f>
        <v>5</v>
      </c>
      <c r="G122" s="8" t="s">
        <v>76</v>
      </c>
      <c r="H122" s="5"/>
      <c r="I122" s="18" t="s">
        <v>76</v>
      </c>
      <c r="J122" s="18" t="s">
        <v>76</v>
      </c>
      <c r="K122" s="18" t="s">
        <v>76</v>
      </c>
      <c r="L122" s="40"/>
      <c r="M122" s="5"/>
      <c r="N122" s="9"/>
      <c r="O122" s="10" t="s">
        <v>75</v>
      </c>
      <c r="P122" s="9"/>
      <c r="Q122" s="9"/>
      <c r="R122" s="49"/>
      <c r="S122" s="52"/>
      <c r="T122" s="9"/>
      <c r="U122" s="9"/>
      <c r="V122" s="9"/>
      <c r="W122" s="9"/>
      <c r="X122" s="9"/>
      <c r="Y122" s="8" t="s">
        <v>76</v>
      </c>
      <c r="Z122" s="9"/>
      <c r="AA122" s="9"/>
      <c r="AB122" s="10" t="s">
        <v>75</v>
      </c>
      <c r="AC122" s="9"/>
      <c r="AD122" s="9"/>
      <c r="AE122" s="9"/>
      <c r="AF122" s="9"/>
      <c r="AG122" s="9"/>
      <c r="AH122" s="56"/>
      <c r="AI122" s="9"/>
      <c r="AJ122" s="9"/>
      <c r="AK122" s="5"/>
      <c r="AL122" s="5"/>
      <c r="AM122" s="5"/>
      <c r="AN122" s="5"/>
    </row>
    <row r="123" spans="1:40" s="6" customFormat="1" x14ac:dyDescent="0.25">
      <c r="A123" s="3">
        <v>120</v>
      </c>
      <c r="B123" s="4" t="s">
        <v>160</v>
      </c>
      <c r="C123" s="29">
        <f t="shared" si="1"/>
        <v>0</v>
      </c>
      <c r="D123" s="23">
        <f>COUNTIF(E123:AC123,"РФ")</f>
        <v>0</v>
      </c>
      <c r="E123" s="24">
        <f>COUNTIF(F123:AD123,"РТ")</f>
        <v>0</v>
      </c>
      <c r="F123" s="25">
        <f>COUNTIF(G123:AE123,"ВП")</f>
        <v>0</v>
      </c>
      <c r="G123" s="13"/>
      <c r="H123" s="5"/>
      <c r="I123" s="17"/>
      <c r="J123" s="17"/>
      <c r="K123" s="17"/>
      <c r="L123" s="40"/>
      <c r="M123" s="5"/>
      <c r="N123" s="9"/>
      <c r="O123" s="9"/>
      <c r="P123" s="9"/>
      <c r="Q123" s="9"/>
      <c r="R123" s="49"/>
      <c r="S123" s="5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56"/>
      <c r="AI123" s="9"/>
      <c r="AJ123" s="9"/>
      <c r="AK123" s="5"/>
      <c r="AL123" s="5"/>
      <c r="AM123" s="5"/>
      <c r="AN123" s="5"/>
    </row>
    <row r="124" spans="1:40" s="6" customFormat="1" x14ac:dyDescent="0.25">
      <c r="A124" s="3">
        <v>121</v>
      </c>
      <c r="B124" s="4" t="s">
        <v>63</v>
      </c>
      <c r="C124" s="29">
        <f t="shared" si="1"/>
        <v>4</v>
      </c>
      <c r="D124" s="23">
        <f>COUNTIF(E124:AC124,"РФ")</f>
        <v>0</v>
      </c>
      <c r="E124" s="24">
        <f>COUNTIF(F124:AD124,"РТ")</f>
        <v>2</v>
      </c>
      <c r="F124" s="25">
        <f>COUNTIF(G124:AE124,"ВП")</f>
        <v>2</v>
      </c>
      <c r="G124" s="13"/>
      <c r="H124" s="5"/>
      <c r="I124" s="17"/>
      <c r="J124" s="18" t="s">
        <v>76</v>
      </c>
      <c r="K124" s="17"/>
      <c r="L124" s="40"/>
      <c r="M124" s="5"/>
      <c r="N124" s="30" t="s">
        <v>74</v>
      </c>
      <c r="O124" s="9"/>
      <c r="P124" s="9"/>
      <c r="Q124" s="9"/>
      <c r="R124" s="49"/>
      <c r="S124" s="52"/>
      <c r="T124" s="8" t="s">
        <v>76</v>
      </c>
      <c r="U124" s="9"/>
      <c r="V124" s="9"/>
      <c r="W124" s="9"/>
      <c r="X124" s="9"/>
      <c r="Y124" s="9"/>
      <c r="Z124" s="9"/>
      <c r="AA124" s="30" t="s">
        <v>74</v>
      </c>
      <c r="AB124" s="9"/>
      <c r="AC124" s="9"/>
      <c r="AD124" s="9"/>
      <c r="AE124" s="9"/>
      <c r="AF124" s="30" t="s">
        <v>74</v>
      </c>
      <c r="AG124" s="9"/>
      <c r="AH124" s="56"/>
      <c r="AI124" s="9"/>
      <c r="AJ124" s="9"/>
      <c r="AK124" s="5"/>
      <c r="AL124" s="5"/>
      <c r="AM124" s="5"/>
      <c r="AN124" s="5"/>
    </row>
    <row r="125" spans="1:40" s="6" customFormat="1" x14ac:dyDescent="0.25">
      <c r="A125" s="3">
        <v>122</v>
      </c>
      <c r="B125" s="4" t="s">
        <v>64</v>
      </c>
      <c r="C125" s="29">
        <f t="shared" si="1"/>
        <v>0</v>
      </c>
      <c r="D125" s="23">
        <f>COUNTIF(E125:AC125,"РФ")</f>
        <v>0</v>
      </c>
      <c r="E125" s="24">
        <f>COUNTIF(F125:AD125,"РТ")</f>
        <v>0</v>
      </c>
      <c r="F125" s="25">
        <f>COUNTIF(G125:AE125,"ВП")</f>
        <v>0</v>
      </c>
      <c r="G125" s="13"/>
      <c r="H125" s="5"/>
      <c r="I125" s="17"/>
      <c r="J125" s="17"/>
      <c r="K125" s="17"/>
      <c r="L125" s="40"/>
      <c r="M125" s="5"/>
      <c r="N125" s="9"/>
      <c r="O125" s="9"/>
      <c r="P125" s="9"/>
      <c r="Q125" s="9"/>
      <c r="R125" s="49"/>
      <c r="S125" s="5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56"/>
      <c r="AI125" s="9"/>
      <c r="AJ125" s="9"/>
      <c r="AK125" s="5"/>
      <c r="AL125" s="5"/>
      <c r="AM125" s="5"/>
      <c r="AN125" s="5"/>
    </row>
    <row r="126" spans="1:40" s="6" customFormat="1" x14ac:dyDescent="0.25">
      <c r="A126" s="3">
        <v>123</v>
      </c>
      <c r="B126" s="4" t="s">
        <v>161</v>
      </c>
      <c r="C126" s="29">
        <f t="shared" si="1"/>
        <v>2</v>
      </c>
      <c r="D126" s="23">
        <f>COUNTIF(E126:AC126,"РФ")</f>
        <v>0</v>
      </c>
      <c r="E126" s="24">
        <f>COUNTIF(F126:AD126,"РТ")</f>
        <v>1</v>
      </c>
      <c r="F126" s="25">
        <f>COUNTIF(G126:AE126,"ВП")</f>
        <v>1</v>
      </c>
      <c r="G126" s="9"/>
      <c r="H126" s="5"/>
      <c r="I126" s="17"/>
      <c r="J126" s="18" t="s">
        <v>76</v>
      </c>
      <c r="K126" s="17"/>
      <c r="L126" s="40"/>
      <c r="M126" s="5"/>
      <c r="N126" s="9"/>
      <c r="O126" s="9"/>
      <c r="P126" s="9"/>
      <c r="Q126" s="9"/>
      <c r="R126" s="49"/>
      <c r="S126" s="52"/>
      <c r="T126" s="9"/>
      <c r="U126" s="9"/>
      <c r="V126" s="9"/>
      <c r="W126" s="9"/>
      <c r="X126" s="9"/>
      <c r="Y126" s="9"/>
      <c r="Z126" s="30" t="s">
        <v>74</v>
      </c>
      <c r="AA126" s="9"/>
      <c r="AB126" s="9"/>
      <c r="AC126" s="9"/>
      <c r="AD126" s="9"/>
      <c r="AE126" s="10" t="s">
        <v>75</v>
      </c>
      <c r="AF126" s="9"/>
      <c r="AG126" s="9"/>
      <c r="AH126" s="56"/>
      <c r="AI126" s="9"/>
      <c r="AJ126" s="9"/>
      <c r="AK126" s="5"/>
      <c r="AL126" s="5"/>
      <c r="AM126" s="5"/>
      <c r="AN126" s="5"/>
    </row>
    <row r="127" spans="1:40" s="6" customFormat="1" x14ac:dyDescent="0.25">
      <c r="A127" s="3">
        <v>124</v>
      </c>
      <c r="B127" s="4" t="s">
        <v>162</v>
      </c>
      <c r="C127" s="29">
        <f t="shared" si="1"/>
        <v>3</v>
      </c>
      <c r="D127" s="23">
        <f>COUNTIF(E127:AC127,"РФ")</f>
        <v>0</v>
      </c>
      <c r="E127" s="24">
        <f>COUNTIF(F127:AD127,"РТ")</f>
        <v>0</v>
      </c>
      <c r="F127" s="25">
        <f>COUNTIF(G127:AE127,"ВП")</f>
        <v>3</v>
      </c>
      <c r="G127" s="8" t="s">
        <v>76</v>
      </c>
      <c r="H127" s="5"/>
      <c r="I127" s="18" t="s">
        <v>76</v>
      </c>
      <c r="J127" s="18" t="s">
        <v>76</v>
      </c>
      <c r="K127" s="17"/>
      <c r="L127" s="40"/>
      <c r="M127" s="5"/>
      <c r="N127" s="9"/>
      <c r="O127" s="9"/>
      <c r="P127" s="9"/>
      <c r="Q127" s="9"/>
      <c r="R127" s="49"/>
      <c r="S127" s="52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0" t="s">
        <v>75</v>
      </c>
      <c r="AF127" s="9"/>
      <c r="AG127" s="9"/>
      <c r="AH127" s="56"/>
      <c r="AI127" s="9"/>
      <c r="AJ127" s="9"/>
      <c r="AK127" s="5"/>
      <c r="AL127" s="5"/>
      <c r="AM127" s="5"/>
      <c r="AN127" s="5"/>
    </row>
    <row r="128" spans="1:40" s="6" customFormat="1" x14ac:dyDescent="0.25">
      <c r="A128" s="3">
        <v>125</v>
      </c>
      <c r="B128" s="4" t="s">
        <v>65</v>
      </c>
      <c r="C128" s="29">
        <f t="shared" si="1"/>
        <v>5</v>
      </c>
      <c r="D128" s="23">
        <f>COUNTIF(E128:AC128,"РФ")</f>
        <v>0</v>
      </c>
      <c r="E128" s="24">
        <f>COUNTIF(F128:AD128,"РТ")</f>
        <v>2</v>
      </c>
      <c r="F128" s="25">
        <f>COUNTIF(G128:AE128,"ВП")</f>
        <v>3</v>
      </c>
      <c r="G128" s="9"/>
      <c r="H128" s="5"/>
      <c r="I128" s="17"/>
      <c r="J128" s="18" t="s">
        <v>76</v>
      </c>
      <c r="K128" s="17"/>
      <c r="L128" s="40"/>
      <c r="M128" s="5"/>
      <c r="N128" s="9"/>
      <c r="O128" s="9"/>
      <c r="P128" s="9"/>
      <c r="Q128" s="8" t="s">
        <v>76</v>
      </c>
      <c r="R128" s="49"/>
      <c r="S128" s="52"/>
      <c r="T128" s="9"/>
      <c r="U128" s="30" t="s">
        <v>74</v>
      </c>
      <c r="V128" s="9"/>
      <c r="W128" s="9"/>
      <c r="X128" s="9"/>
      <c r="Y128" s="8" t="s">
        <v>76</v>
      </c>
      <c r="Z128" s="30" t="s">
        <v>74</v>
      </c>
      <c r="AA128" s="9"/>
      <c r="AB128" s="9"/>
      <c r="AC128" s="9"/>
      <c r="AD128" s="9"/>
      <c r="AE128" s="10" t="s">
        <v>75</v>
      </c>
      <c r="AF128" s="9"/>
      <c r="AG128" s="9"/>
      <c r="AH128" s="56"/>
      <c r="AI128" s="9"/>
      <c r="AJ128" s="9"/>
      <c r="AK128" s="5"/>
      <c r="AL128" s="5"/>
      <c r="AM128" s="5"/>
      <c r="AN128" s="5"/>
    </row>
    <row r="129" spans="1:40" s="6" customFormat="1" x14ac:dyDescent="0.25">
      <c r="A129" s="3">
        <v>126</v>
      </c>
      <c r="B129" s="4" t="s">
        <v>66</v>
      </c>
      <c r="C129" s="29">
        <f t="shared" si="1"/>
        <v>0</v>
      </c>
      <c r="D129" s="23">
        <f>COUNTIF(E129:AC129,"РФ")</f>
        <v>0</v>
      </c>
      <c r="E129" s="24">
        <f>COUNTIF(F129:AD129,"РТ")</f>
        <v>0</v>
      </c>
      <c r="F129" s="25">
        <f>COUNTIF(G129:AE129,"ВП")</f>
        <v>0</v>
      </c>
      <c r="G129" s="9"/>
      <c r="H129" s="5"/>
      <c r="I129" s="17"/>
      <c r="J129" s="17"/>
      <c r="K129" s="17"/>
      <c r="L129" s="40"/>
      <c r="M129" s="5"/>
      <c r="N129" s="9"/>
      <c r="O129" s="9"/>
      <c r="P129" s="9"/>
      <c r="Q129" s="9"/>
      <c r="R129" s="49"/>
      <c r="S129" s="52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56"/>
      <c r="AI129" s="9"/>
      <c r="AJ129" s="9"/>
      <c r="AK129" s="5"/>
      <c r="AL129" s="5"/>
      <c r="AM129" s="5"/>
      <c r="AN129" s="5"/>
    </row>
    <row r="130" spans="1:40" s="6" customFormat="1" x14ac:dyDescent="0.25">
      <c r="A130" s="3">
        <v>127</v>
      </c>
      <c r="B130" s="4" t="s">
        <v>67</v>
      </c>
      <c r="C130" s="29">
        <f t="shared" si="1"/>
        <v>8</v>
      </c>
      <c r="D130" s="23">
        <f>COUNTIF(E130:AC130,"РФ")</f>
        <v>1</v>
      </c>
      <c r="E130" s="24">
        <f>COUNTIF(F130:AD130,"РТ")</f>
        <v>2</v>
      </c>
      <c r="F130" s="25">
        <f>COUNTIF(G130:AE130,"ВП")</f>
        <v>5</v>
      </c>
      <c r="G130" s="8" t="s">
        <v>76</v>
      </c>
      <c r="H130" s="5"/>
      <c r="I130" s="18" t="s">
        <v>76</v>
      </c>
      <c r="J130" s="18" t="s">
        <v>76</v>
      </c>
      <c r="K130" s="17"/>
      <c r="L130" s="40"/>
      <c r="M130" s="5"/>
      <c r="N130" s="9"/>
      <c r="O130" s="9"/>
      <c r="P130" s="9"/>
      <c r="Q130" s="8" t="s">
        <v>76</v>
      </c>
      <c r="R130" s="49"/>
      <c r="S130" s="52"/>
      <c r="T130" s="8" t="s">
        <v>76</v>
      </c>
      <c r="U130" s="30" t="s">
        <v>74</v>
      </c>
      <c r="V130" s="9"/>
      <c r="W130" s="9"/>
      <c r="X130" s="9"/>
      <c r="Y130" s="9"/>
      <c r="Z130" s="30" t="s">
        <v>74</v>
      </c>
      <c r="AA130" s="9"/>
      <c r="AB130" s="10" t="s">
        <v>75</v>
      </c>
      <c r="AC130" s="9"/>
      <c r="AD130" s="9"/>
      <c r="AE130" s="10" t="s">
        <v>75</v>
      </c>
      <c r="AF130" s="9"/>
      <c r="AG130" s="9"/>
      <c r="AH130" s="56"/>
      <c r="AI130" s="9"/>
      <c r="AJ130" s="9"/>
      <c r="AK130" s="5"/>
      <c r="AL130" s="5"/>
      <c r="AM130" s="5"/>
      <c r="AN130" s="5"/>
    </row>
    <row r="131" spans="1:40" s="6" customFormat="1" x14ac:dyDescent="0.25">
      <c r="A131" s="3">
        <v>128</v>
      </c>
      <c r="B131" s="4" t="s">
        <v>68</v>
      </c>
      <c r="C131" s="29">
        <f t="shared" si="1"/>
        <v>4</v>
      </c>
      <c r="D131" s="23">
        <f>COUNTIF(E131:AC131,"РФ")</f>
        <v>0</v>
      </c>
      <c r="E131" s="24">
        <f>COUNTIF(F131:AD131,"РТ")</f>
        <v>2</v>
      </c>
      <c r="F131" s="25">
        <f>COUNTIF(G131:AE131,"ВП")</f>
        <v>2</v>
      </c>
      <c r="G131" s="9"/>
      <c r="H131" s="5"/>
      <c r="I131" s="18" t="s">
        <v>76</v>
      </c>
      <c r="J131" s="18" t="s">
        <v>76</v>
      </c>
      <c r="K131" s="17"/>
      <c r="L131" s="40"/>
      <c r="M131" s="5"/>
      <c r="N131" s="9"/>
      <c r="O131" s="9"/>
      <c r="P131" s="9"/>
      <c r="Q131" s="9"/>
      <c r="R131" s="49"/>
      <c r="S131" s="52"/>
      <c r="T131" s="9"/>
      <c r="U131" s="30" t="s">
        <v>74</v>
      </c>
      <c r="V131" s="9"/>
      <c r="W131" s="9"/>
      <c r="X131" s="9"/>
      <c r="Y131" s="9"/>
      <c r="Z131" s="9"/>
      <c r="AA131" s="30" t="s">
        <v>74</v>
      </c>
      <c r="AB131" s="9"/>
      <c r="AC131" s="9"/>
      <c r="AD131" s="9"/>
      <c r="AE131" s="10" t="s">
        <v>75</v>
      </c>
      <c r="AF131" s="9"/>
      <c r="AG131" s="9"/>
      <c r="AH131" s="56"/>
      <c r="AI131" s="9"/>
      <c r="AJ131" s="9"/>
      <c r="AK131" s="5"/>
      <c r="AL131" s="5"/>
      <c r="AM131" s="5"/>
      <c r="AN131" s="5"/>
    </row>
    <row r="132" spans="1:40" s="6" customFormat="1" x14ac:dyDescent="0.25">
      <c r="A132" s="3">
        <v>129</v>
      </c>
      <c r="B132" s="4" t="s">
        <v>163</v>
      </c>
      <c r="C132" s="29">
        <f t="shared" si="1"/>
        <v>0</v>
      </c>
      <c r="D132" s="23">
        <f>COUNTIF(E132:AC132,"РФ")</f>
        <v>0</v>
      </c>
      <c r="E132" s="24">
        <f>COUNTIF(F132:AD132,"РТ")</f>
        <v>0</v>
      </c>
      <c r="F132" s="25">
        <f>COUNTIF(G132:AE132,"ВП")</f>
        <v>0</v>
      </c>
      <c r="G132" s="9"/>
      <c r="H132" s="5"/>
      <c r="I132" s="17"/>
      <c r="J132" s="17"/>
      <c r="K132" s="17"/>
      <c r="L132" s="40"/>
      <c r="M132" s="5"/>
      <c r="N132" s="9"/>
      <c r="O132" s="9"/>
      <c r="P132" s="9"/>
      <c r="Q132" s="9"/>
      <c r="R132" s="49"/>
      <c r="S132" s="5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6"/>
      <c r="AI132" s="9"/>
      <c r="AJ132" s="9"/>
      <c r="AK132" s="5"/>
      <c r="AL132" s="5"/>
      <c r="AM132" s="5"/>
      <c r="AN132" s="5"/>
    </row>
    <row r="133" spans="1:40" s="6" customFormat="1" x14ac:dyDescent="0.25">
      <c r="A133" s="3">
        <v>130</v>
      </c>
      <c r="B133" s="4" t="s">
        <v>69</v>
      </c>
      <c r="C133" s="29">
        <f t="shared" ref="C133:C151" si="2">SUM(D133:F133)</f>
        <v>5</v>
      </c>
      <c r="D133" s="23">
        <f>COUNTIF(E133:AC133,"РФ")</f>
        <v>1</v>
      </c>
      <c r="E133" s="24">
        <f>COUNTIF(F133:AD133,"РТ")</f>
        <v>1</v>
      </c>
      <c r="F133" s="25">
        <f>COUNTIF(G133:AE133,"ВП")</f>
        <v>3</v>
      </c>
      <c r="G133" s="9"/>
      <c r="H133" s="5"/>
      <c r="I133" s="18" t="s">
        <v>76</v>
      </c>
      <c r="J133" s="18" t="s">
        <v>76</v>
      </c>
      <c r="K133" s="17"/>
      <c r="L133" s="40"/>
      <c r="M133" s="5"/>
      <c r="N133" s="9"/>
      <c r="O133" s="9"/>
      <c r="P133" s="9"/>
      <c r="Q133" s="9"/>
      <c r="R133" s="49"/>
      <c r="S133" s="52"/>
      <c r="T133" s="8" t="s">
        <v>76</v>
      </c>
      <c r="U133" s="30" t="s">
        <v>74</v>
      </c>
      <c r="V133" s="9"/>
      <c r="W133" s="9"/>
      <c r="X133" s="9"/>
      <c r="Y133" s="9"/>
      <c r="Z133" s="9"/>
      <c r="AA133" s="9"/>
      <c r="AB133" s="9"/>
      <c r="AC133" s="10" t="s">
        <v>75</v>
      </c>
      <c r="AD133" s="9"/>
      <c r="AE133" s="10" t="s">
        <v>75</v>
      </c>
      <c r="AF133" s="9"/>
      <c r="AG133" s="9"/>
      <c r="AH133" s="56"/>
      <c r="AI133" s="9"/>
      <c r="AJ133" s="9"/>
      <c r="AK133" s="5"/>
      <c r="AL133" s="5"/>
      <c r="AM133" s="5"/>
      <c r="AN133" s="5"/>
    </row>
    <row r="134" spans="1:40" s="6" customFormat="1" x14ac:dyDescent="0.25">
      <c r="A134" s="3">
        <v>131</v>
      </c>
      <c r="B134" s="4" t="s">
        <v>70</v>
      </c>
      <c r="C134" s="29">
        <f t="shared" si="2"/>
        <v>4</v>
      </c>
      <c r="D134" s="23">
        <f>COUNTIF(E134:AC134,"РФ")</f>
        <v>1</v>
      </c>
      <c r="E134" s="24">
        <f>COUNTIF(F134:AD134,"РТ")</f>
        <v>0</v>
      </c>
      <c r="F134" s="25">
        <f>COUNTIF(G134:AE134,"ВП")</f>
        <v>3</v>
      </c>
      <c r="G134" s="9"/>
      <c r="H134" s="5"/>
      <c r="I134" s="18" t="s">
        <v>76</v>
      </c>
      <c r="J134" s="18" t="s">
        <v>76</v>
      </c>
      <c r="K134" s="17"/>
      <c r="L134" s="40"/>
      <c r="M134" s="5"/>
      <c r="N134" s="9"/>
      <c r="O134" s="9"/>
      <c r="P134" s="9"/>
      <c r="Q134" s="9"/>
      <c r="R134" s="49"/>
      <c r="S134" s="53" t="s">
        <v>75</v>
      </c>
      <c r="T134" s="8" t="s">
        <v>76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56"/>
      <c r="AI134" s="9"/>
      <c r="AJ134" s="9"/>
      <c r="AK134" s="5"/>
      <c r="AL134" s="5"/>
      <c r="AM134" s="5"/>
      <c r="AN134" s="5"/>
    </row>
    <row r="135" spans="1:40" s="6" customFormat="1" x14ac:dyDescent="0.25">
      <c r="A135" s="3">
        <v>132</v>
      </c>
      <c r="B135" s="4" t="s">
        <v>164</v>
      </c>
      <c r="C135" s="29">
        <f t="shared" si="2"/>
        <v>3</v>
      </c>
      <c r="D135" s="23">
        <f>COUNTIF(E135:AC135,"РФ")</f>
        <v>0</v>
      </c>
      <c r="E135" s="24">
        <f>COUNTIF(F135:AD135,"РТ")</f>
        <v>1</v>
      </c>
      <c r="F135" s="25">
        <f>COUNTIF(G135:AE135,"ВП")</f>
        <v>2</v>
      </c>
      <c r="G135" s="9"/>
      <c r="H135" s="5"/>
      <c r="I135" s="17"/>
      <c r="J135" s="18" t="s">
        <v>76</v>
      </c>
      <c r="K135" s="17"/>
      <c r="L135" s="40"/>
      <c r="M135" s="5"/>
      <c r="N135" s="9"/>
      <c r="O135" s="9"/>
      <c r="P135" s="9"/>
      <c r="Q135" s="9"/>
      <c r="R135" s="49"/>
      <c r="S135" s="52"/>
      <c r="T135" s="9"/>
      <c r="U135" s="30" t="s">
        <v>74</v>
      </c>
      <c r="V135" s="9"/>
      <c r="W135" s="9"/>
      <c r="X135" s="9"/>
      <c r="Y135" s="9" t="s">
        <v>76</v>
      </c>
      <c r="Z135" s="9"/>
      <c r="AA135" s="9"/>
      <c r="AB135" s="9"/>
      <c r="AC135" s="9"/>
      <c r="AD135" s="9"/>
      <c r="AE135" s="9"/>
      <c r="AF135" s="9"/>
      <c r="AG135" s="9"/>
      <c r="AH135" s="56"/>
      <c r="AI135" s="9"/>
      <c r="AJ135" s="9"/>
      <c r="AK135" s="5"/>
      <c r="AL135" s="5"/>
      <c r="AM135" s="5"/>
      <c r="AN135" s="5"/>
    </row>
    <row r="136" spans="1:40" s="6" customFormat="1" x14ac:dyDescent="0.25">
      <c r="A136" s="3">
        <v>133</v>
      </c>
      <c r="B136" s="4" t="s">
        <v>71</v>
      </c>
      <c r="C136" s="29">
        <f t="shared" si="2"/>
        <v>0</v>
      </c>
      <c r="D136" s="23">
        <f>COUNTIF(E136:AC136,"РФ")</f>
        <v>0</v>
      </c>
      <c r="E136" s="24">
        <f>COUNTIF(F136:AD136,"РТ")</f>
        <v>0</v>
      </c>
      <c r="F136" s="25">
        <f>COUNTIF(G136:AE136,"ВП")</f>
        <v>0</v>
      </c>
      <c r="G136" s="9"/>
      <c r="H136" s="5"/>
      <c r="I136" s="17"/>
      <c r="J136" s="17"/>
      <c r="K136" s="17"/>
      <c r="L136" s="40"/>
      <c r="M136" s="5"/>
      <c r="N136" s="9"/>
      <c r="O136" s="9"/>
      <c r="P136" s="9"/>
      <c r="Q136" s="9"/>
      <c r="R136" s="49"/>
      <c r="S136" s="52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10" t="s">
        <v>75</v>
      </c>
      <c r="AF136" s="9"/>
      <c r="AG136" s="9"/>
      <c r="AH136" s="56"/>
      <c r="AI136" s="9"/>
      <c r="AJ136" s="9"/>
      <c r="AK136" s="5"/>
      <c r="AL136" s="5"/>
      <c r="AM136" s="5"/>
      <c r="AN136" s="5"/>
    </row>
    <row r="137" spans="1:40" s="6" customFormat="1" x14ac:dyDescent="0.25">
      <c r="A137" s="3">
        <v>134</v>
      </c>
      <c r="B137" s="4" t="s">
        <v>165</v>
      </c>
      <c r="C137" s="29">
        <f t="shared" si="2"/>
        <v>2</v>
      </c>
      <c r="D137" s="23">
        <f>COUNTIF(E137:AC137,"РФ")</f>
        <v>0</v>
      </c>
      <c r="E137" s="24">
        <f>COUNTIF(F137:AD137,"РТ")</f>
        <v>0</v>
      </c>
      <c r="F137" s="25">
        <f>COUNTIF(G137:AE137,"ВП")</f>
        <v>2</v>
      </c>
      <c r="G137" s="9"/>
      <c r="H137" s="5"/>
      <c r="I137" s="18" t="s">
        <v>76</v>
      </c>
      <c r="J137" s="17"/>
      <c r="K137" s="17"/>
      <c r="L137" s="40"/>
      <c r="M137" s="5"/>
      <c r="N137" s="9"/>
      <c r="O137" s="9"/>
      <c r="P137" s="9"/>
      <c r="Q137" s="9"/>
      <c r="R137" s="49"/>
      <c r="S137" s="52"/>
      <c r="T137" s="8" t="s">
        <v>76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56"/>
      <c r="AI137" s="9"/>
      <c r="AJ137" s="9"/>
      <c r="AK137" s="5"/>
      <c r="AL137" s="5"/>
      <c r="AM137" s="5"/>
      <c r="AN137" s="5"/>
    </row>
    <row r="138" spans="1:40" s="6" customFormat="1" x14ac:dyDescent="0.25">
      <c r="A138" s="3">
        <v>135</v>
      </c>
      <c r="B138" s="4" t="s">
        <v>72</v>
      </c>
      <c r="C138" s="29">
        <f t="shared" si="2"/>
        <v>1</v>
      </c>
      <c r="D138" s="23">
        <f>COUNTIF(E138:AC138,"РФ")</f>
        <v>0</v>
      </c>
      <c r="E138" s="24">
        <f>COUNTIF(F138:AD138,"РТ")</f>
        <v>0</v>
      </c>
      <c r="F138" s="25">
        <f>COUNTIF(G138:AE138,"ВП")</f>
        <v>1</v>
      </c>
      <c r="G138" s="9"/>
      <c r="H138" s="5"/>
      <c r="I138" s="17"/>
      <c r="J138" s="18" t="s">
        <v>76</v>
      </c>
      <c r="K138" s="17"/>
      <c r="L138" s="40"/>
      <c r="M138" s="5"/>
      <c r="N138" s="9"/>
      <c r="O138" s="9"/>
      <c r="P138" s="9"/>
      <c r="Q138" s="9"/>
      <c r="R138" s="49"/>
      <c r="S138" s="52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10" t="s">
        <v>75</v>
      </c>
      <c r="AF138" s="9"/>
      <c r="AG138" s="9"/>
      <c r="AH138" s="56"/>
      <c r="AI138" s="9"/>
      <c r="AJ138" s="9"/>
      <c r="AK138" s="5"/>
      <c r="AL138" s="5"/>
      <c r="AM138" s="5"/>
      <c r="AN138" s="5"/>
    </row>
    <row r="139" spans="1:40" s="6" customFormat="1" x14ac:dyDescent="0.25">
      <c r="A139" s="3">
        <v>136</v>
      </c>
      <c r="B139" s="4" t="s">
        <v>166</v>
      </c>
      <c r="C139" s="29">
        <f t="shared" si="2"/>
        <v>2</v>
      </c>
      <c r="D139" s="23">
        <f>COUNTIF(E139:AC139,"РФ")</f>
        <v>0</v>
      </c>
      <c r="E139" s="24">
        <f>COUNTIF(F139:AD139,"РТ")</f>
        <v>0</v>
      </c>
      <c r="F139" s="25">
        <f>COUNTIF(G139:AE139,"ВП")</f>
        <v>2</v>
      </c>
      <c r="G139" s="9"/>
      <c r="H139" s="5"/>
      <c r="I139" s="18" t="s">
        <v>76</v>
      </c>
      <c r="J139" s="18" t="s">
        <v>76</v>
      </c>
      <c r="K139" s="17"/>
      <c r="L139" s="40"/>
      <c r="M139" s="5"/>
      <c r="N139" s="9"/>
      <c r="O139" s="9"/>
      <c r="P139" s="9"/>
      <c r="Q139" s="9"/>
      <c r="R139" s="49"/>
      <c r="S139" s="52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10" t="s">
        <v>75</v>
      </c>
      <c r="AF139" s="9"/>
      <c r="AG139" s="9"/>
      <c r="AH139" s="56"/>
      <c r="AI139" s="9"/>
      <c r="AJ139" s="9"/>
      <c r="AK139" s="5"/>
      <c r="AL139" s="5"/>
      <c r="AM139" s="5"/>
      <c r="AN139" s="5"/>
    </row>
    <row r="140" spans="1:40" s="6" customFormat="1" x14ac:dyDescent="0.25">
      <c r="A140" s="3">
        <v>137</v>
      </c>
      <c r="B140" s="4" t="s">
        <v>167</v>
      </c>
      <c r="C140" s="29">
        <f t="shared" si="2"/>
        <v>3</v>
      </c>
      <c r="D140" s="23">
        <f>COUNTIF(E140:AC140,"РФ")</f>
        <v>0</v>
      </c>
      <c r="E140" s="24">
        <f>COUNTIF(F140:AD140,"РТ")</f>
        <v>0</v>
      </c>
      <c r="F140" s="25">
        <f>COUNTIF(G140:AE140,"ВП")</f>
        <v>3</v>
      </c>
      <c r="G140" s="9"/>
      <c r="H140" s="5"/>
      <c r="I140" s="18" t="s">
        <v>76</v>
      </c>
      <c r="J140" s="18" t="s">
        <v>76</v>
      </c>
      <c r="K140" s="17"/>
      <c r="L140" s="40"/>
      <c r="M140" s="5"/>
      <c r="N140" s="9"/>
      <c r="O140" s="9"/>
      <c r="P140" s="9"/>
      <c r="Q140" s="9"/>
      <c r="R140" s="49"/>
      <c r="S140" s="52"/>
      <c r="T140" s="8" t="s">
        <v>76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56"/>
      <c r="AI140" s="9"/>
      <c r="AJ140" s="9"/>
      <c r="AK140" s="5"/>
      <c r="AL140" s="5"/>
      <c r="AM140" s="5"/>
      <c r="AN140" s="5"/>
    </row>
    <row r="141" spans="1:40" s="6" customFormat="1" x14ac:dyDescent="0.25">
      <c r="A141" s="3">
        <v>138</v>
      </c>
      <c r="B141" s="4" t="s">
        <v>168</v>
      </c>
      <c r="C141" s="29">
        <f t="shared" si="2"/>
        <v>1</v>
      </c>
      <c r="D141" s="23">
        <f>COUNTIF(E141:AC141,"РФ")</f>
        <v>0</v>
      </c>
      <c r="E141" s="24">
        <f>COUNTIF(F141:AD141,"РТ")</f>
        <v>0</v>
      </c>
      <c r="F141" s="25">
        <f>COUNTIF(G141:AE141,"ВП")</f>
        <v>1</v>
      </c>
      <c r="G141" s="9"/>
      <c r="H141" s="5"/>
      <c r="I141" s="17"/>
      <c r="J141" s="18" t="s">
        <v>76</v>
      </c>
      <c r="K141" s="17"/>
      <c r="L141" s="40"/>
      <c r="M141" s="5"/>
      <c r="N141" s="9"/>
      <c r="O141" s="9"/>
      <c r="P141" s="9"/>
      <c r="Q141" s="9"/>
      <c r="R141" s="49"/>
      <c r="S141" s="52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10" t="s">
        <v>75</v>
      </c>
      <c r="AF141" s="9"/>
      <c r="AG141" s="9"/>
      <c r="AH141" s="56"/>
      <c r="AI141" s="9"/>
      <c r="AJ141" s="9"/>
      <c r="AK141" s="5"/>
      <c r="AL141" s="5"/>
      <c r="AM141" s="5"/>
      <c r="AN141" s="5"/>
    </row>
    <row r="142" spans="1:40" s="6" customFormat="1" x14ac:dyDescent="0.25">
      <c r="A142" s="3">
        <v>139</v>
      </c>
      <c r="B142" s="4" t="s">
        <v>169</v>
      </c>
      <c r="C142" s="29">
        <f t="shared" si="2"/>
        <v>0</v>
      </c>
      <c r="D142" s="23">
        <f>COUNTIF(E142:AC142,"РФ")</f>
        <v>0</v>
      </c>
      <c r="E142" s="24">
        <f>COUNTIF(F142:AD142,"РТ")</f>
        <v>0</v>
      </c>
      <c r="F142" s="25">
        <f>COUNTIF(G142:AE142,"ВП")</f>
        <v>0</v>
      </c>
      <c r="G142" s="9"/>
      <c r="H142" s="5"/>
      <c r="I142" s="17"/>
      <c r="J142" s="17"/>
      <c r="K142" s="17"/>
      <c r="L142" s="40"/>
      <c r="M142" s="5"/>
      <c r="N142" s="9"/>
      <c r="O142" s="9"/>
      <c r="P142" s="9"/>
      <c r="Q142" s="9"/>
      <c r="R142" s="49"/>
      <c r="S142" s="52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10" t="s">
        <v>75</v>
      </c>
      <c r="AF142" s="9"/>
      <c r="AG142" s="9"/>
      <c r="AH142" s="56"/>
      <c r="AI142" s="9"/>
      <c r="AJ142" s="9"/>
      <c r="AK142" s="5"/>
      <c r="AL142" s="5"/>
      <c r="AM142" s="5"/>
      <c r="AN142" s="5"/>
    </row>
    <row r="143" spans="1:40" s="6" customFormat="1" x14ac:dyDescent="0.25">
      <c r="A143" s="3">
        <v>140</v>
      </c>
      <c r="B143" s="4" t="s">
        <v>170</v>
      </c>
      <c r="C143" s="29">
        <f t="shared" si="2"/>
        <v>0</v>
      </c>
      <c r="D143" s="23">
        <f>COUNTIF(E143:AC143,"РФ")</f>
        <v>0</v>
      </c>
      <c r="E143" s="24">
        <f>COUNTIF(F143:AD143,"РТ")</f>
        <v>0</v>
      </c>
      <c r="F143" s="25">
        <f>COUNTIF(G143:AE143,"ВП")</f>
        <v>0</v>
      </c>
      <c r="G143" s="9"/>
      <c r="H143" s="5"/>
      <c r="I143" s="17"/>
      <c r="J143" s="17"/>
      <c r="K143" s="17"/>
      <c r="L143" s="40"/>
      <c r="M143" s="5"/>
      <c r="N143" s="9"/>
      <c r="O143" s="9"/>
      <c r="P143" s="9"/>
      <c r="Q143" s="9"/>
      <c r="R143" s="49"/>
      <c r="S143" s="52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56"/>
      <c r="AI143" s="9"/>
      <c r="AJ143" s="9"/>
      <c r="AK143" s="5"/>
      <c r="AL143" s="5"/>
      <c r="AM143" s="5"/>
      <c r="AN143" s="5"/>
    </row>
    <row r="144" spans="1:40" s="6" customFormat="1" x14ac:dyDescent="0.25">
      <c r="A144" s="3">
        <v>141</v>
      </c>
      <c r="B144" s="4" t="s">
        <v>171</v>
      </c>
      <c r="C144" s="29">
        <f t="shared" si="2"/>
        <v>0</v>
      </c>
      <c r="D144" s="23">
        <f>COUNTIF(E144:AC144,"РФ")</f>
        <v>0</v>
      </c>
      <c r="E144" s="24">
        <f>COUNTIF(F144:AD144,"РТ")</f>
        <v>0</v>
      </c>
      <c r="F144" s="25">
        <f>COUNTIF(G144:AE144,"ВП")</f>
        <v>0</v>
      </c>
      <c r="G144" s="9"/>
      <c r="H144" s="5"/>
      <c r="I144" s="17"/>
      <c r="J144" s="17"/>
      <c r="K144" s="17"/>
      <c r="L144" s="40"/>
      <c r="M144" s="5"/>
      <c r="N144" s="9"/>
      <c r="O144" s="9"/>
      <c r="P144" s="9"/>
      <c r="Q144" s="9"/>
      <c r="R144" s="49"/>
      <c r="S144" s="5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56"/>
      <c r="AI144" s="9"/>
      <c r="AJ144" s="9"/>
      <c r="AK144" s="5"/>
      <c r="AL144" s="5"/>
      <c r="AM144" s="5"/>
      <c r="AN144" s="5"/>
    </row>
    <row r="145" spans="1:40" s="6" customFormat="1" x14ac:dyDescent="0.25">
      <c r="A145" s="3">
        <v>142</v>
      </c>
      <c r="B145" s="4" t="s">
        <v>172</v>
      </c>
      <c r="C145" s="29">
        <f t="shared" si="2"/>
        <v>1</v>
      </c>
      <c r="D145" s="23">
        <f>COUNTIF(E145:AC145,"РФ")</f>
        <v>0</v>
      </c>
      <c r="E145" s="24">
        <f>COUNTIF(F145:AD145,"РТ")</f>
        <v>0</v>
      </c>
      <c r="F145" s="25">
        <f>COUNTIF(G145:AE145,"ВП")</f>
        <v>1</v>
      </c>
      <c r="G145" s="9"/>
      <c r="H145" s="5"/>
      <c r="I145" s="17"/>
      <c r="J145" s="18" t="s">
        <v>76</v>
      </c>
      <c r="K145" s="17"/>
      <c r="L145" s="40"/>
      <c r="M145" s="5"/>
      <c r="N145" s="9"/>
      <c r="O145" s="9"/>
      <c r="P145" s="9"/>
      <c r="Q145" s="9"/>
      <c r="R145" s="49"/>
      <c r="S145" s="52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56"/>
      <c r="AI145" s="9"/>
      <c r="AJ145" s="9"/>
      <c r="AK145" s="5"/>
      <c r="AL145" s="5"/>
      <c r="AM145" s="5"/>
      <c r="AN145" s="5"/>
    </row>
    <row r="146" spans="1:40" s="6" customFormat="1" x14ac:dyDescent="0.25">
      <c r="A146" s="3">
        <v>143</v>
      </c>
      <c r="B146" s="4" t="s">
        <v>173</v>
      </c>
      <c r="C146" s="29">
        <f t="shared" si="2"/>
        <v>4</v>
      </c>
      <c r="D146" s="23">
        <f>COUNTIF(E146:AC146,"РФ")</f>
        <v>0</v>
      </c>
      <c r="E146" s="24">
        <f>COUNTIF(F146:AD146,"РТ")</f>
        <v>1</v>
      </c>
      <c r="F146" s="25">
        <f>COUNTIF(G146:AE146,"ВП")</f>
        <v>3</v>
      </c>
      <c r="G146" s="9"/>
      <c r="H146" s="5"/>
      <c r="I146" s="18" t="s">
        <v>76</v>
      </c>
      <c r="J146" s="18" t="s">
        <v>76</v>
      </c>
      <c r="K146" s="17"/>
      <c r="L146" s="40"/>
      <c r="M146" s="5"/>
      <c r="N146" s="9"/>
      <c r="O146" s="9"/>
      <c r="P146" s="9"/>
      <c r="Q146" s="9"/>
      <c r="R146" s="49"/>
      <c r="S146" s="52"/>
      <c r="T146" s="8" t="s">
        <v>76</v>
      </c>
      <c r="U146" s="30" t="s">
        <v>74</v>
      </c>
      <c r="V146" s="9"/>
      <c r="W146" s="9"/>
      <c r="X146" s="9"/>
      <c r="Y146" s="9"/>
      <c r="Z146" s="9"/>
      <c r="AA146" s="9"/>
      <c r="AB146" s="9"/>
      <c r="AC146" s="9"/>
      <c r="AD146" s="9"/>
      <c r="AE146" s="10" t="s">
        <v>75</v>
      </c>
      <c r="AF146" s="9"/>
      <c r="AG146" s="9"/>
      <c r="AH146" s="56"/>
      <c r="AI146" s="9"/>
      <c r="AJ146" s="9"/>
      <c r="AK146" s="5"/>
      <c r="AL146" s="5"/>
      <c r="AM146" s="5"/>
      <c r="AN146" s="5"/>
    </row>
    <row r="147" spans="1:40" s="6" customFormat="1" x14ac:dyDescent="0.25">
      <c r="A147" s="3">
        <v>144</v>
      </c>
      <c r="B147" s="4" t="s">
        <v>174</v>
      </c>
      <c r="C147" s="29">
        <f t="shared" si="2"/>
        <v>3</v>
      </c>
      <c r="D147" s="23">
        <f>COUNTIF(E147:AC147,"РФ")</f>
        <v>0</v>
      </c>
      <c r="E147" s="24">
        <f>COUNTIF(F147:AD147,"РТ")</f>
        <v>1</v>
      </c>
      <c r="F147" s="25">
        <f>COUNTIF(G147:AE147,"ВП")</f>
        <v>2</v>
      </c>
      <c r="G147" s="9"/>
      <c r="H147" s="5"/>
      <c r="I147" s="17"/>
      <c r="J147" s="18" t="s">
        <v>76</v>
      </c>
      <c r="K147" s="17"/>
      <c r="L147" s="40"/>
      <c r="M147" s="5"/>
      <c r="N147" s="9"/>
      <c r="O147" s="9"/>
      <c r="P147" s="9"/>
      <c r="Q147" s="9"/>
      <c r="R147" s="49"/>
      <c r="S147" s="52"/>
      <c r="T147" s="8" t="s">
        <v>76</v>
      </c>
      <c r="U147" s="30" t="s">
        <v>74</v>
      </c>
      <c r="V147" s="9"/>
      <c r="W147" s="9"/>
      <c r="X147" s="9"/>
      <c r="Y147" s="9"/>
      <c r="Z147" s="9"/>
      <c r="AA147" s="9"/>
      <c r="AB147" s="9"/>
      <c r="AC147" s="9"/>
      <c r="AD147" s="9"/>
      <c r="AE147" s="10" t="s">
        <v>75</v>
      </c>
      <c r="AF147" s="9"/>
      <c r="AG147" s="9"/>
      <c r="AH147" s="56"/>
      <c r="AI147" s="9"/>
      <c r="AJ147" s="9"/>
      <c r="AK147" s="5"/>
      <c r="AL147" s="5"/>
      <c r="AM147" s="5"/>
      <c r="AN147" s="5"/>
    </row>
    <row r="148" spans="1:40" s="6" customFormat="1" x14ac:dyDescent="0.25">
      <c r="A148" s="3">
        <v>145</v>
      </c>
      <c r="B148" s="4" t="s">
        <v>175</v>
      </c>
      <c r="C148" s="29">
        <f t="shared" si="2"/>
        <v>4</v>
      </c>
      <c r="D148" s="23">
        <f>COUNTIF(E148:AC148,"РФ")</f>
        <v>2</v>
      </c>
      <c r="E148" s="24">
        <f>COUNTIF(F148:AD148,"РТ")</f>
        <v>0</v>
      </c>
      <c r="F148" s="25">
        <f>COUNTIF(G148:AE148,"ВП")</f>
        <v>2</v>
      </c>
      <c r="G148" s="9"/>
      <c r="H148" s="5"/>
      <c r="I148" s="18" t="s">
        <v>76</v>
      </c>
      <c r="J148" s="17"/>
      <c r="K148" s="17"/>
      <c r="L148" s="40"/>
      <c r="M148" s="5"/>
      <c r="N148" s="9"/>
      <c r="O148" s="9"/>
      <c r="P148" s="9"/>
      <c r="Q148" s="9"/>
      <c r="R148" s="49"/>
      <c r="S148" s="52"/>
      <c r="T148" s="8" t="s">
        <v>76</v>
      </c>
      <c r="U148" s="9"/>
      <c r="V148" s="9"/>
      <c r="W148" s="9"/>
      <c r="X148" s="9"/>
      <c r="Y148" s="9"/>
      <c r="Z148" s="9"/>
      <c r="AA148" s="9"/>
      <c r="AB148" s="10" t="s">
        <v>75</v>
      </c>
      <c r="AC148" s="10" t="s">
        <v>75</v>
      </c>
      <c r="AD148" s="9"/>
      <c r="AE148" s="9"/>
      <c r="AF148" s="9"/>
      <c r="AG148" s="9"/>
      <c r="AH148" s="56"/>
      <c r="AI148" s="9"/>
      <c r="AJ148" s="9"/>
      <c r="AK148" s="5"/>
      <c r="AL148" s="5"/>
      <c r="AM148" s="5"/>
      <c r="AN148" s="5"/>
    </row>
    <row r="149" spans="1:40" s="6" customFormat="1" x14ac:dyDescent="0.25">
      <c r="A149" s="3">
        <v>146</v>
      </c>
      <c r="B149" s="4" t="s">
        <v>176</v>
      </c>
      <c r="C149" s="29">
        <f t="shared" si="2"/>
        <v>0</v>
      </c>
      <c r="D149" s="23">
        <f>COUNTIF(E149:AC149,"РФ")</f>
        <v>0</v>
      </c>
      <c r="E149" s="24">
        <f>COUNTIF(F149:AD149,"РТ")</f>
        <v>0</v>
      </c>
      <c r="F149" s="25">
        <f>COUNTIF(G149:AE149,"ВП")</f>
        <v>0</v>
      </c>
      <c r="G149" s="9"/>
      <c r="H149" s="5"/>
      <c r="I149" s="17"/>
      <c r="J149" s="17"/>
      <c r="K149" s="17"/>
      <c r="L149" s="40"/>
      <c r="M149" s="5"/>
      <c r="N149" s="9"/>
      <c r="O149" s="9"/>
      <c r="P149" s="9"/>
      <c r="Q149" s="9"/>
      <c r="R149" s="49"/>
      <c r="S149" s="52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56"/>
      <c r="AI149" s="9"/>
      <c r="AJ149" s="9"/>
      <c r="AK149" s="5"/>
      <c r="AL149" s="5"/>
      <c r="AM149" s="5"/>
      <c r="AN149" s="5"/>
    </row>
    <row r="150" spans="1:40" s="6" customFormat="1" x14ac:dyDescent="0.25">
      <c r="A150" s="3">
        <v>147</v>
      </c>
      <c r="B150" s="4" t="s">
        <v>177</v>
      </c>
      <c r="C150" s="29">
        <f t="shared" si="2"/>
        <v>2</v>
      </c>
      <c r="D150" s="23">
        <f>COUNTIF(E150:AC150,"РФ")</f>
        <v>0</v>
      </c>
      <c r="E150" s="24">
        <f>COUNTIF(F150:AD150,"РТ")</f>
        <v>1</v>
      </c>
      <c r="F150" s="25">
        <f>COUNTIF(G150:AE150,"ВП")</f>
        <v>1</v>
      </c>
      <c r="G150" s="9"/>
      <c r="H150" s="5"/>
      <c r="I150" s="17"/>
      <c r="J150" s="18" t="s">
        <v>76</v>
      </c>
      <c r="K150" s="17"/>
      <c r="L150" s="40"/>
      <c r="M150" s="5"/>
      <c r="N150" s="9"/>
      <c r="O150" s="9"/>
      <c r="P150" s="9"/>
      <c r="Q150" s="9"/>
      <c r="R150" s="49"/>
      <c r="S150" s="52"/>
      <c r="T150" s="9"/>
      <c r="U150" s="30" t="s">
        <v>74</v>
      </c>
      <c r="V150" s="9"/>
      <c r="W150" s="9"/>
      <c r="X150" s="9"/>
      <c r="Y150" s="9"/>
      <c r="Z150" s="9"/>
      <c r="AA150" s="9"/>
      <c r="AB150" s="9"/>
      <c r="AC150" s="9"/>
      <c r="AD150" s="9"/>
      <c r="AE150" s="10" t="s">
        <v>75</v>
      </c>
      <c r="AF150" s="9"/>
      <c r="AG150" s="9"/>
      <c r="AH150" s="56"/>
      <c r="AI150" s="9"/>
      <c r="AJ150" s="9"/>
      <c r="AK150" s="5"/>
      <c r="AL150" s="5"/>
      <c r="AM150" s="5"/>
      <c r="AN150" s="5"/>
    </row>
    <row r="151" spans="1:40" s="6" customFormat="1" x14ac:dyDescent="0.25">
      <c r="A151" s="3">
        <v>148</v>
      </c>
      <c r="B151" s="4" t="s">
        <v>178</v>
      </c>
      <c r="C151" s="29">
        <f t="shared" si="2"/>
        <v>4</v>
      </c>
      <c r="D151" s="23">
        <f>COUNTIF(E151:AC151,"РФ")</f>
        <v>0</v>
      </c>
      <c r="E151" s="24">
        <f>COUNTIF(F151:AD151,"РТ")</f>
        <v>2</v>
      </c>
      <c r="F151" s="25">
        <f>COUNTIF(G151:AE151,"ВП")</f>
        <v>2</v>
      </c>
      <c r="G151" s="9"/>
      <c r="H151" s="5"/>
      <c r="I151" s="17"/>
      <c r="J151" s="18" t="s">
        <v>76</v>
      </c>
      <c r="K151" s="17"/>
      <c r="L151" s="40"/>
      <c r="M151" s="5"/>
      <c r="N151" s="9"/>
      <c r="O151" s="9"/>
      <c r="P151" s="9"/>
      <c r="Q151" s="8" t="s">
        <v>76</v>
      </c>
      <c r="R151" s="49"/>
      <c r="S151" s="52"/>
      <c r="T151" s="9"/>
      <c r="U151" s="30" t="s">
        <v>74</v>
      </c>
      <c r="V151" s="9"/>
      <c r="W151" s="9"/>
      <c r="X151" s="9"/>
      <c r="Y151" s="9"/>
      <c r="Z151" s="9"/>
      <c r="AA151" s="30" t="s">
        <v>74</v>
      </c>
      <c r="AB151" s="9"/>
      <c r="AC151" s="9"/>
      <c r="AD151" s="9"/>
      <c r="AE151" s="10" t="s">
        <v>75</v>
      </c>
      <c r="AF151" s="9"/>
      <c r="AG151" s="9"/>
      <c r="AH151" s="56"/>
      <c r="AI151" s="9"/>
      <c r="AJ151" s="9"/>
      <c r="AK151" s="5"/>
      <c r="AL151" s="5"/>
      <c r="AM151" s="5"/>
      <c r="AN151" s="5"/>
    </row>
    <row r="154" spans="1:40" ht="17.25" customHeight="1" x14ac:dyDescent="0.25">
      <c r="B154" s="14" t="s">
        <v>76</v>
      </c>
      <c r="C154" s="14"/>
      <c r="D154" s="14"/>
      <c r="E154" s="14"/>
      <c r="F154" s="22"/>
      <c r="G154" s="47" t="s">
        <v>82</v>
      </c>
      <c r="H154" s="47"/>
      <c r="Y154" s="45" t="s">
        <v>102</v>
      </c>
    </row>
    <row r="155" spans="1:40" x14ac:dyDescent="0.25">
      <c r="B155" s="15" t="s">
        <v>74</v>
      </c>
      <c r="C155" s="15"/>
      <c r="D155" s="15"/>
      <c r="E155" s="15"/>
      <c r="F155" s="22"/>
      <c r="G155" s="47" t="s">
        <v>83</v>
      </c>
      <c r="H155" s="47"/>
      <c r="Y155" s="45"/>
    </row>
    <row r="156" spans="1:40" x14ac:dyDescent="0.25">
      <c r="B156" s="16" t="s">
        <v>75</v>
      </c>
      <c r="C156" s="16"/>
      <c r="D156" s="16"/>
      <c r="E156" s="16"/>
      <c r="F156" s="22"/>
      <c r="G156" s="47" t="s">
        <v>84</v>
      </c>
      <c r="H156" s="47"/>
      <c r="Y156" s="45"/>
    </row>
  </sheetData>
  <autoFilter ref="G3:AJ151"/>
  <mergeCells count="8">
    <mergeCell ref="AI1:AN1"/>
    <mergeCell ref="D3:F3"/>
    <mergeCell ref="G1:R1"/>
    <mergeCell ref="Y154:Y156"/>
    <mergeCell ref="G154:H154"/>
    <mergeCell ref="G155:H155"/>
    <mergeCell ref="G156:H156"/>
    <mergeCell ref="S1:AG1"/>
  </mergeCells>
  <pageMargins left="0.19685039370078741" right="0.19685039370078741" top="0.23622047244094491" bottom="0.19685039370078741" header="0.15748031496062992" footer="0.15748031496062992"/>
  <pageSetup paperSize="9" scale="2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Aygul.Zaytseva@yandex.ru</dc:creator>
  <cp:lastModifiedBy>Aygul.Zaytseva@yandex.ru</cp:lastModifiedBy>
  <cp:lastPrinted>2023-01-13T12:19:24Z</cp:lastPrinted>
  <dcterms:created xsi:type="dcterms:W3CDTF">2022-06-22T08:07:10Z</dcterms:created>
  <dcterms:modified xsi:type="dcterms:W3CDTF">2023-01-13T12:22:50Z</dcterms:modified>
</cp:coreProperties>
</file>